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4950" activeTab="1"/>
  </bookViews>
  <sheets>
    <sheet name="Лист1" sheetId="1" r:id="rId1"/>
    <sheet name="приложение 1" sheetId="2" r:id="rId2"/>
  </sheets>
  <definedNames>
    <definedName name="_xlnm.Print_Titles" localSheetId="1">'приложение 1'!$2:$2</definedName>
    <definedName name="_xlnm.Print_Area" localSheetId="1">'приложение 1'!$A$1:$N$148</definedName>
  </definedNames>
  <calcPr fullCalcOnLoad="1"/>
</workbook>
</file>

<file path=xl/sharedStrings.xml><?xml version="1.0" encoding="utf-8"?>
<sst xmlns="http://schemas.openxmlformats.org/spreadsheetml/2006/main" count="271" uniqueCount="136">
  <si>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</si>
  <si>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</si>
  <si>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</si>
  <si>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</si>
  <si>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</si>
  <si>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</si>
  <si>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</si>
  <si>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</si>
  <si>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</si>
  <si>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</si>
  <si>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</si>
  <si>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</si>
  <si>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</si>
  <si>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</si>
  <si>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</si>
  <si>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Пассажирооборот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</si>
  <si>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</si>
  <si>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</si>
  <si>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</si>
  <si>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</si>
  <si>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</si>
  <si>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</si>
  <si>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</si>
  <si>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</si>
  <si>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</si>
  <si>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</si>
  <si>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</si>
  <si>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</si>
  <si>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</si>
  <si>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</si>
  <si>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</si>
  <si>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</si>
  <si>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</si>
  <si>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</si>
  <si>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</si>
  <si>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</si>
  <si>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</si>
  <si>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</si>
  <si>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</si>
  <si>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</si>
  <si>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</si>
  <si>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</si>
  <si>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</si>
  <si>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</si>
  <si>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млн. тонно-км</t>
  </si>
  <si>
    <t>млн. пасс-км</t>
  </si>
  <si>
    <t>тыс.руб.</t>
  </si>
  <si>
    <t>ед.</t>
  </si>
  <si>
    <t>Показатели КП СЭР МО</t>
  </si>
  <si>
    <t>Уровень регистрируемой безработицы</t>
  </si>
  <si>
    <t>Уровень общей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</si>
  <si>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</si>
  <si>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</si>
  <si>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</si>
  <si>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</si>
  <si>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</si>
  <si>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</si>
  <si>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</si>
  <si>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</si>
  <si>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тыс.кв.м.</t>
  </si>
  <si>
    <t>Оказано услуг связи</t>
  </si>
  <si>
    <t>Грузооборот транспорта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</si>
  <si>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</si>
  <si>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</si>
  <si>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</si>
  <si>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</si>
  <si>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</si>
  <si>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</si>
  <si>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</si>
  <si>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</si>
  <si>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</si>
  <si>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 val="single"/>
        <sz val="11"/>
        <rFont val="Times New Roman"/>
        <family val="1"/>
      </rPr>
      <t xml:space="preserve">консолидированного </t>
    </r>
    <r>
      <rPr>
        <sz val="11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</si>
  <si>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</rPr>
      <t>заработная плата</t>
    </r>
  </si>
  <si>
    <t>Удельный вес населения, систематически  занимающегося физической культурой и спортом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</si>
  <si>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</si>
  <si>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Производство пищевых продуктов, включая напитки, и табака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</si>
  <si>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</si>
  <si>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</si>
  <si>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</si>
  <si>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</si>
  <si>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</si>
  <si>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</si>
  <si>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</si>
  <si>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</si>
  <si>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</si>
  <si>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</si>
  <si>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</si>
  <si>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</si>
  <si>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</si>
  <si>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</si>
  <si>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</si>
  <si>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</si>
  <si>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</si>
  <si>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</si>
  <si>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</si>
  <si>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</si>
  <si>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</si>
  <si>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</si>
  <si>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</si>
  <si>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</si>
  <si>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</si>
  <si>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</si>
  <si>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</si>
  <si>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</si>
  <si>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</si>
  <si>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</si>
  <si>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</si>
  <si>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</si>
  <si>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</si>
  <si>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</si>
  <si>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Количество Интернет - пользователей на 1 000 чел. 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</si>
  <si>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</si>
  <si>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</si>
  <si>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</si>
  <si>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</si>
  <si>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</si>
  <si>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</si>
  <si>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>Приложение 1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</si>
  <si>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</si>
  <si>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</si>
  <si>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</si>
  <si>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</si>
  <si>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</si>
  <si>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</si>
  <si>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</si>
  <si>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 xml:space="preserve">Обеспеченность спортивными залами </t>
  </si>
  <si>
    <t>Обеспеченность плоскостными сооружениями</t>
  </si>
  <si>
    <t>Уровень  износакоммунальной инфраструктуры</t>
  </si>
  <si>
    <t xml:space="preserve"> </t>
  </si>
  <si>
    <t>Количество молодых специалистов и молодых скмей, получивших социальную выплату на приобретение жилья</t>
  </si>
  <si>
    <t>в 5 р</t>
  </si>
  <si>
    <t>План 2 кв 2018</t>
  </si>
  <si>
    <t>Факт 2 кв 2018</t>
  </si>
  <si>
    <t>факт 2 квартал  2017г.</t>
  </si>
  <si>
    <t>Доходы от использования муниципального имущества (аренда, приватизация республиканской собственности), в т.ч.</t>
  </si>
  <si>
    <t>муниципальный район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</si>
</sst>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/>
    </xf>
    <xf numFmtId="0" fontId="3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53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top" wrapText="1"/>
      <protection/>
    </xf>
    <xf numFmtId="2" fontId="4" fillId="0" borderId="10" xfId="0" applyNumberFormat="1" applyFont="1" applyFill="1" applyBorder="1" applyAlignment="1">
      <alignment horizontal="center"/>
    </xf>
    <xf numFmtId="0" fontId="6" fillId="0" borderId="10" xfId="53" applyFont="1" applyFill="1" applyBorder="1" applyAlignment="1">
      <alignment horizontal="center" vertical="top" wrapText="1"/>
      <protection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" fillId="0" borderId="11" xfId="53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53" applyFont="1" applyFill="1" applyBorder="1" applyAlignment="1">
      <alignment horizontal="center" vertical="top" wrapText="1"/>
      <protection/>
    </xf>
    <xf numFmtId="0" fontId="4" fillId="0" borderId="12" xfId="0" applyFont="1" applyFill="1" applyBorder="1" applyAlignment="1">
      <alignment horizont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53" applyFont="1" applyFill="1" applyBorder="1" applyAlignment="1">
      <alignment horizontal="left" vertical="center" wrapText="1"/>
      <protection/>
    </xf>
    <xf numFmtId="176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left" vertical="center" wrapText="1"/>
      <protection/>
    </xf>
    <xf numFmtId="9" fontId="0" fillId="0" borderId="0" xfId="0" applyNumberFormat="1" applyFill="1" applyBorder="1" applyAlignment="1">
      <alignment/>
    </xf>
    <xf numFmtId="176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top" wrapText="1"/>
      <protection/>
    </xf>
    <xf numFmtId="2" fontId="4" fillId="0" borderId="10" xfId="0" applyNumberFormat="1" applyFont="1" applyFill="1" applyBorder="1" applyAlignment="1">
      <alignment horizontal="center"/>
    </xf>
    <xf numFmtId="178" fontId="4" fillId="0" borderId="10" xfId="62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3" fillId="0" borderId="14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176" fontId="4" fillId="0" borderId="1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9" fontId="0" fillId="0" borderId="0" xfId="0" applyNumberFormat="1" applyFill="1" applyAlignment="1">
      <alignment/>
    </xf>
    <xf numFmtId="0" fontId="12" fillId="0" borderId="13" xfId="53" applyFont="1" applyFill="1" applyBorder="1" applyAlignment="1">
      <alignment horizontal="center" vertical="top" wrapText="1"/>
      <protection/>
    </xf>
    <xf numFmtId="10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13" xfId="53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/>
    </xf>
    <xf numFmtId="0" fontId="4" fillId="0" borderId="13" xfId="53" applyFont="1" applyFill="1" applyBorder="1" applyAlignment="1">
      <alignment vertical="top" wrapText="1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16" fillId="0" borderId="16" xfId="0" applyFont="1" applyFill="1" applyBorder="1" applyAlignment="1">
      <alignment horizontal="center"/>
    </xf>
    <xf numFmtId="0" fontId="4" fillId="0" borderId="10" xfId="53" applyFont="1" applyFill="1" applyBorder="1" applyAlignment="1">
      <alignment vertical="top" wrapText="1"/>
      <protection/>
    </xf>
    <xf numFmtId="0" fontId="4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top"/>
    </xf>
    <xf numFmtId="176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17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"/>
  <sheetViews>
    <sheetView tabSelected="1" view="pageBreakPreview" zoomScale="75" zoomScaleSheetLayoutView="75" workbookViewId="0" topLeftCell="A1">
      <selection activeCell="L94" sqref="L94"/>
    </sheetView>
  </sheetViews>
  <sheetFormatPr defaultColWidth="9.140625" defaultRowHeight="15"/>
  <cols>
    <col min="1" max="1" width="5.57421875" style="98" customWidth="1"/>
    <col min="2" max="2" width="42.421875" style="18" customWidth="1"/>
    <col min="3" max="3" width="8.57421875" style="99" customWidth="1"/>
    <col min="4" max="4" width="11.7109375" style="98" customWidth="1"/>
    <col min="5" max="5" width="11.57421875" style="100" customWidth="1"/>
    <col min="6" max="6" width="12.00390625" style="100" customWidth="1"/>
    <col min="7" max="7" width="9.421875" style="100" customWidth="1"/>
    <col min="8" max="11" width="9.140625" style="1" hidden="1" customWidth="1"/>
    <col min="12" max="14" width="9.140625" style="1" customWidth="1"/>
    <col min="15" max="15" width="9.8515625" style="1" customWidth="1"/>
    <col min="16" max="16384" width="9.140625" style="1" customWidth="1"/>
  </cols>
  <sheetData>
    <row r="1" spans="1:7" ht="15">
      <c r="A1" s="101" t="s">
        <v>117</v>
      </c>
      <c r="B1" s="102"/>
      <c r="C1" s="102"/>
      <c r="D1" s="102"/>
      <c r="E1" s="102"/>
      <c r="F1" s="102"/>
      <c r="G1" s="102"/>
    </row>
    <row r="2" spans="1:7" s="6" customFormat="1" ht="36">
      <c r="A2" s="2"/>
      <c r="B2" s="3" t="s">
        <v>48</v>
      </c>
      <c r="C2" s="4" t="s">
        <v>34</v>
      </c>
      <c r="D2" s="5" t="s">
        <v>133</v>
      </c>
      <c r="E2" s="5" t="s">
        <v>131</v>
      </c>
      <c r="F2" s="5" t="s">
        <v>132</v>
      </c>
      <c r="G2" s="5" t="s">
        <v>36</v>
      </c>
    </row>
    <row r="3" spans="1:7" s="12" customFormat="1" ht="15.75">
      <c r="A3" s="7"/>
      <c r="B3" s="8" t="s">
        <v>0</v>
      </c>
      <c r="C3" s="9"/>
      <c r="D3" s="10"/>
      <c r="E3" s="11"/>
      <c r="F3" s="11"/>
      <c r="G3" s="11"/>
    </row>
    <row r="4" spans="1:11" s="12" customFormat="1" ht="15">
      <c r="A4" s="7">
        <v>1</v>
      </c>
      <c r="B4" s="13" t="s">
        <v>1</v>
      </c>
      <c r="C4" s="14" t="s">
        <v>35</v>
      </c>
      <c r="D4" s="9">
        <v>23.2</v>
      </c>
      <c r="E4" s="9">
        <v>22.9</v>
      </c>
      <c r="F4" s="9">
        <v>22.9</v>
      </c>
      <c r="G4" s="15">
        <f>F4/E4*100</f>
        <v>100</v>
      </c>
      <c r="H4" s="9">
        <v>23.7</v>
      </c>
      <c r="I4" s="9">
        <v>23.7</v>
      </c>
      <c r="J4" s="9">
        <v>23.7</v>
      </c>
      <c r="K4" s="9">
        <v>23.7</v>
      </c>
    </row>
    <row r="5" spans="1:11" s="12" customFormat="1" ht="15">
      <c r="A5" s="7">
        <f>A4+1</f>
        <v>2</v>
      </c>
      <c r="B5" s="13" t="s">
        <v>2</v>
      </c>
      <c r="C5" s="14" t="s">
        <v>35</v>
      </c>
      <c r="D5" s="16">
        <v>17.3</v>
      </c>
      <c r="E5" s="16">
        <v>12.2</v>
      </c>
      <c r="F5" s="16">
        <v>12.2</v>
      </c>
      <c r="G5" s="15">
        <f>F5/E5*100</f>
        <v>100</v>
      </c>
      <c r="H5" s="16">
        <v>17.57</v>
      </c>
      <c r="I5" s="16">
        <v>17.57</v>
      </c>
      <c r="J5" s="16">
        <v>17.57</v>
      </c>
      <c r="K5" s="16">
        <v>17.57</v>
      </c>
    </row>
    <row r="6" spans="1:7" s="12" customFormat="1" ht="15">
      <c r="A6" s="7">
        <f>A5+1</f>
        <v>3</v>
      </c>
      <c r="B6" s="13" t="s">
        <v>3</v>
      </c>
      <c r="C6" s="14" t="s">
        <v>35</v>
      </c>
      <c r="D6" s="16">
        <v>11.2</v>
      </c>
      <c r="E6" s="16">
        <v>11.3</v>
      </c>
      <c r="F6" s="16">
        <v>11.4</v>
      </c>
      <c r="G6" s="15">
        <f>F6/E6*100</f>
        <v>100.88495575221239</v>
      </c>
    </row>
    <row r="7" spans="1:12" s="12" customFormat="1" ht="15">
      <c r="A7" s="7">
        <f>A6+1</f>
        <v>4</v>
      </c>
      <c r="B7" s="13" t="s">
        <v>50</v>
      </c>
      <c r="C7" s="14" t="s">
        <v>36</v>
      </c>
      <c r="D7" s="16">
        <v>9.2</v>
      </c>
      <c r="E7" s="16">
        <v>9.2</v>
      </c>
      <c r="F7" s="16">
        <v>9.2</v>
      </c>
      <c r="G7" s="15">
        <f>F7/E7*100</f>
        <v>100</v>
      </c>
      <c r="L7" s="17"/>
    </row>
    <row r="8" spans="1:12" s="12" customFormat="1" ht="15">
      <c r="A8" s="7">
        <f>A7+1</f>
        <v>5</v>
      </c>
      <c r="B8" s="18" t="s">
        <v>49</v>
      </c>
      <c r="C8" s="14" t="s">
        <v>36</v>
      </c>
      <c r="D8" s="16">
        <v>0.7</v>
      </c>
      <c r="E8" s="16">
        <v>0.7</v>
      </c>
      <c r="F8" s="16">
        <v>0.5</v>
      </c>
      <c r="G8" s="15">
        <f>F8/E8*100</f>
        <v>71.42857142857143</v>
      </c>
      <c r="L8" s="17"/>
    </row>
    <row r="9" spans="1:12" s="12" customFormat="1" ht="15.75">
      <c r="A9" s="7"/>
      <c r="B9" s="8" t="s">
        <v>64</v>
      </c>
      <c r="C9" s="14"/>
      <c r="D9" s="19"/>
      <c r="E9" s="16"/>
      <c r="F9" s="19"/>
      <c r="G9" s="15"/>
      <c r="L9" s="17"/>
    </row>
    <row r="10" spans="1:7" s="12" customFormat="1" ht="15">
      <c r="A10" s="7">
        <f>A8+1</f>
        <v>6</v>
      </c>
      <c r="B10" s="13" t="s">
        <v>4</v>
      </c>
      <c r="C10" s="14" t="s">
        <v>37</v>
      </c>
      <c r="D10" s="19">
        <v>90.4</v>
      </c>
      <c r="E10" s="16">
        <v>76</v>
      </c>
      <c r="F10" s="19">
        <v>94.9</v>
      </c>
      <c r="G10" s="15">
        <f>F10/E10*100</f>
        <v>124.86842105263159</v>
      </c>
    </row>
    <row r="11" spans="1:7" s="20" customFormat="1" ht="15">
      <c r="A11" s="7"/>
      <c r="B11" s="13" t="s">
        <v>51</v>
      </c>
      <c r="C11" s="14" t="s">
        <v>37</v>
      </c>
      <c r="D11" s="16">
        <v>68.9</v>
      </c>
      <c r="E11" s="16">
        <v>38</v>
      </c>
      <c r="F11" s="16">
        <v>89.1</v>
      </c>
      <c r="G11" s="15">
        <f>F11/E11*100</f>
        <v>234.4736842105263</v>
      </c>
    </row>
    <row r="12" spans="1:7" s="12" customFormat="1" ht="15">
      <c r="A12" s="7">
        <f>A10+1</f>
        <v>7</v>
      </c>
      <c r="B12" s="21" t="s">
        <v>5</v>
      </c>
      <c r="C12" s="14"/>
      <c r="D12" s="16">
        <v>24326</v>
      </c>
      <c r="E12" s="16">
        <v>25000</v>
      </c>
      <c r="F12" s="16">
        <v>26428.3</v>
      </c>
      <c r="G12" s="15">
        <f>F12/E12*100</f>
        <v>105.7132</v>
      </c>
    </row>
    <row r="13" spans="1:12" s="12" customFormat="1" ht="45">
      <c r="A13" s="7">
        <v>8</v>
      </c>
      <c r="B13" s="22" t="s">
        <v>116</v>
      </c>
      <c r="C13" s="14" t="s">
        <v>39</v>
      </c>
      <c r="D13" s="19">
        <v>38.1</v>
      </c>
      <c r="E13" s="16">
        <v>41</v>
      </c>
      <c r="F13" s="19">
        <v>44.24</v>
      </c>
      <c r="G13" s="23">
        <f>F13/E13*100</f>
        <v>107.90243902439025</v>
      </c>
      <c r="L13" s="12" t="s">
        <v>128</v>
      </c>
    </row>
    <row r="14" spans="1:7" s="12" customFormat="1" ht="45">
      <c r="A14" s="7">
        <v>9</v>
      </c>
      <c r="B14" s="13" t="s">
        <v>71</v>
      </c>
      <c r="C14" s="14" t="s">
        <v>38</v>
      </c>
      <c r="D14" s="19">
        <v>1129</v>
      </c>
      <c r="E14" s="16">
        <v>1154.8</v>
      </c>
      <c r="F14" s="19">
        <v>1312.7</v>
      </c>
      <c r="G14" s="23">
        <f>F14/E14*100</f>
        <v>113.67336335296156</v>
      </c>
    </row>
    <row r="15" spans="1:7" s="12" customFormat="1" ht="15">
      <c r="A15" s="7"/>
      <c r="B15" s="24" t="s">
        <v>65</v>
      </c>
      <c r="C15" s="14"/>
      <c r="D15" s="19"/>
      <c r="E15" s="16"/>
      <c r="F15" s="19"/>
      <c r="G15" s="15"/>
    </row>
    <row r="16" spans="1:15" s="12" customFormat="1" ht="15">
      <c r="A16" s="7">
        <f>A14+1</f>
        <v>10</v>
      </c>
      <c r="B16" s="13" t="s">
        <v>9</v>
      </c>
      <c r="C16" s="14" t="s">
        <v>39</v>
      </c>
      <c r="D16" s="16">
        <f aca="true" t="shared" si="0" ref="D16:F17">D21+D26+D31+D36</f>
        <v>2598.3</v>
      </c>
      <c r="E16" s="16">
        <f t="shared" si="0"/>
        <v>3065.8</v>
      </c>
      <c r="F16" s="16">
        <f t="shared" si="0"/>
        <v>3351.8</v>
      </c>
      <c r="G16" s="15">
        <f aca="true" t="shared" si="1" ref="G16:G23">F16/E16*100</f>
        <v>109.32872333485551</v>
      </c>
      <c r="L16" s="17"/>
      <c r="N16" s="25"/>
      <c r="O16" s="26"/>
    </row>
    <row r="17" spans="1:12" s="12" customFormat="1" ht="15">
      <c r="A17" s="27">
        <f>A16+1</f>
        <v>11</v>
      </c>
      <c r="B17" s="13" t="s">
        <v>57</v>
      </c>
      <c r="C17" s="14" t="s">
        <v>37</v>
      </c>
      <c r="D17" s="16">
        <f t="shared" si="0"/>
        <v>27.799999999999997</v>
      </c>
      <c r="E17" s="16">
        <f t="shared" si="0"/>
        <v>8</v>
      </c>
      <c r="F17" s="16">
        <f t="shared" si="0"/>
        <v>18</v>
      </c>
      <c r="G17" s="15">
        <f t="shared" si="1"/>
        <v>225</v>
      </c>
      <c r="L17" s="17"/>
    </row>
    <row r="18" spans="1:12" s="12" customFormat="1" ht="30">
      <c r="A18" s="27">
        <f>A17+1</f>
        <v>12</v>
      </c>
      <c r="B18" s="13" t="s">
        <v>6</v>
      </c>
      <c r="C18" s="14" t="s">
        <v>40</v>
      </c>
      <c r="D18" s="28">
        <v>1912</v>
      </c>
      <c r="E18" s="28">
        <v>2266</v>
      </c>
      <c r="F18" s="28">
        <v>2452</v>
      </c>
      <c r="G18" s="23">
        <f t="shared" si="1"/>
        <v>108.20829655781112</v>
      </c>
      <c r="L18" s="17"/>
    </row>
    <row r="19" spans="1:7" s="12" customFormat="1" ht="15">
      <c r="A19" s="27">
        <v>13</v>
      </c>
      <c r="B19" s="22" t="s">
        <v>72</v>
      </c>
      <c r="C19" s="14" t="s">
        <v>38</v>
      </c>
      <c r="D19" s="29">
        <v>22000</v>
      </c>
      <c r="E19" s="29">
        <v>22000</v>
      </c>
      <c r="F19" s="29">
        <v>24000</v>
      </c>
      <c r="G19" s="15">
        <f t="shared" si="1"/>
        <v>109.09090909090908</v>
      </c>
    </row>
    <row r="20" spans="1:7" s="12" customFormat="1" ht="15">
      <c r="A20" s="27"/>
      <c r="B20" s="30" t="s">
        <v>8</v>
      </c>
      <c r="C20" s="14"/>
      <c r="D20" s="19"/>
      <c r="E20" s="16"/>
      <c r="F20" s="19"/>
      <c r="G20" s="15"/>
    </row>
    <row r="21" spans="1:14" s="12" customFormat="1" ht="15">
      <c r="A21" s="27">
        <f>A19+1</f>
        <v>14</v>
      </c>
      <c r="B21" s="13" t="s">
        <v>9</v>
      </c>
      <c r="C21" s="14" t="s">
        <v>39</v>
      </c>
      <c r="D21" s="19">
        <v>2319.9</v>
      </c>
      <c r="E21" s="16">
        <v>2811.8</v>
      </c>
      <c r="F21" s="16">
        <v>3063.4</v>
      </c>
      <c r="G21" s="15">
        <f t="shared" si="1"/>
        <v>108.94800483675937</v>
      </c>
      <c r="L21" s="17"/>
      <c r="N21" s="25"/>
    </row>
    <row r="22" spans="1:12" s="12" customFormat="1" ht="15">
      <c r="A22" s="27">
        <f>A21+1</f>
        <v>15</v>
      </c>
      <c r="B22" s="13" t="s">
        <v>57</v>
      </c>
      <c r="C22" s="14" t="s">
        <v>39</v>
      </c>
      <c r="D22" s="16">
        <v>21.9</v>
      </c>
      <c r="E22" s="16">
        <v>7.8</v>
      </c>
      <c r="F22" s="16">
        <v>6.5</v>
      </c>
      <c r="G22" s="15">
        <f t="shared" si="1"/>
        <v>83.33333333333334</v>
      </c>
      <c r="L22" s="17"/>
    </row>
    <row r="23" spans="1:12" s="12" customFormat="1" ht="30">
      <c r="A23" s="27">
        <f>A22+1</f>
        <v>16</v>
      </c>
      <c r="B23" s="13" t="s">
        <v>6</v>
      </c>
      <c r="C23" s="14" t="s">
        <v>40</v>
      </c>
      <c r="D23" s="16">
        <v>6591</v>
      </c>
      <c r="E23" s="16">
        <v>8198</v>
      </c>
      <c r="F23" s="16">
        <v>8605</v>
      </c>
      <c r="G23" s="23">
        <f t="shared" si="1"/>
        <v>104.96462551841913</v>
      </c>
      <c r="H23" s="31"/>
      <c r="L23" s="17"/>
    </row>
    <row r="24" spans="1:12" s="12" customFormat="1" ht="15">
      <c r="A24" s="27">
        <v>17</v>
      </c>
      <c r="B24" s="22" t="s">
        <v>72</v>
      </c>
      <c r="C24" s="14" t="s">
        <v>38</v>
      </c>
      <c r="D24" s="16">
        <v>26960</v>
      </c>
      <c r="E24" s="16">
        <v>27700</v>
      </c>
      <c r="F24" s="16">
        <v>26572</v>
      </c>
      <c r="G24" s="23">
        <f>F24/E24*100</f>
        <v>95.92779783393502</v>
      </c>
      <c r="L24" s="17"/>
    </row>
    <row r="25" spans="1:7" s="12" customFormat="1" ht="15.75">
      <c r="A25" s="27"/>
      <c r="B25" s="32" t="s">
        <v>82</v>
      </c>
      <c r="C25" s="33"/>
      <c r="D25" s="34"/>
      <c r="E25" s="16"/>
      <c r="F25" s="16"/>
      <c r="G25" s="35"/>
    </row>
    <row r="26" spans="1:7" s="12" customFormat="1" ht="15">
      <c r="A26" s="27">
        <f>A24+1</f>
        <v>18</v>
      </c>
      <c r="B26" s="36" t="s">
        <v>9</v>
      </c>
      <c r="C26" s="14" t="s">
        <v>39</v>
      </c>
      <c r="D26" s="16">
        <v>2</v>
      </c>
      <c r="E26" s="16">
        <v>2</v>
      </c>
      <c r="F26" s="16">
        <v>2.4</v>
      </c>
      <c r="G26" s="23">
        <f>F26/E26*100</f>
        <v>120</v>
      </c>
    </row>
    <row r="27" spans="1:7" s="12" customFormat="1" ht="15">
      <c r="A27" s="27">
        <f>A26+1</f>
        <v>19</v>
      </c>
      <c r="B27" s="36" t="s">
        <v>57</v>
      </c>
      <c r="C27" s="14" t="s">
        <v>39</v>
      </c>
      <c r="D27" s="16">
        <v>0</v>
      </c>
      <c r="E27" s="9">
        <v>0</v>
      </c>
      <c r="F27" s="16">
        <v>0</v>
      </c>
      <c r="G27" s="23">
        <v>0</v>
      </c>
    </row>
    <row r="28" spans="1:7" s="12" customFormat="1" ht="30">
      <c r="A28" s="27">
        <f>A27+1</f>
        <v>20</v>
      </c>
      <c r="B28" s="36" t="s">
        <v>6</v>
      </c>
      <c r="C28" s="14" t="s">
        <v>40</v>
      </c>
      <c r="D28" s="37">
        <v>167</v>
      </c>
      <c r="E28" s="38">
        <v>168</v>
      </c>
      <c r="F28" s="37">
        <v>184.6</v>
      </c>
      <c r="G28" s="23">
        <f>F28/E28*100</f>
        <v>109.88095238095237</v>
      </c>
    </row>
    <row r="29" spans="1:7" s="12" customFormat="1" ht="15">
      <c r="A29" s="27">
        <f>A28+1</f>
        <v>21</v>
      </c>
      <c r="B29" s="39" t="s">
        <v>72</v>
      </c>
      <c r="C29" s="14" t="s">
        <v>38</v>
      </c>
      <c r="D29" s="40">
        <v>16325</v>
      </c>
      <c r="E29" s="9">
        <v>19452</v>
      </c>
      <c r="F29" s="40">
        <v>18500</v>
      </c>
      <c r="G29" s="23">
        <f>F29/E29*100</f>
        <v>95.10590170676537</v>
      </c>
    </row>
    <row r="30" spans="1:7" s="12" customFormat="1" ht="30">
      <c r="A30" s="27"/>
      <c r="B30" s="41" t="s">
        <v>58</v>
      </c>
      <c r="C30" s="33"/>
      <c r="D30" s="19"/>
      <c r="E30" s="16"/>
      <c r="F30" s="19"/>
      <c r="G30" s="23"/>
    </row>
    <row r="31" spans="1:12" s="12" customFormat="1" ht="15">
      <c r="A31" s="27">
        <v>22</v>
      </c>
      <c r="B31" s="13" t="s">
        <v>9</v>
      </c>
      <c r="C31" s="14" t="s">
        <v>39</v>
      </c>
      <c r="D31" s="19">
        <v>200.4</v>
      </c>
      <c r="E31" s="16">
        <v>176</v>
      </c>
      <c r="F31" s="19">
        <v>219</v>
      </c>
      <c r="G31" s="23">
        <f aca="true" t="shared" si="2" ref="G31:G39">F31/E31*100</f>
        <v>124.43181818181819</v>
      </c>
      <c r="L31" s="42"/>
    </row>
    <row r="32" spans="1:12" s="12" customFormat="1" ht="15">
      <c r="A32" s="27">
        <f>A31+1</f>
        <v>23</v>
      </c>
      <c r="B32" s="13" t="s">
        <v>57</v>
      </c>
      <c r="C32" s="14" t="s">
        <v>39</v>
      </c>
      <c r="D32" s="19">
        <v>0</v>
      </c>
      <c r="E32" s="16">
        <v>0</v>
      </c>
      <c r="F32" s="19">
        <v>7.5</v>
      </c>
      <c r="G32" s="23">
        <v>750</v>
      </c>
      <c r="L32" s="17"/>
    </row>
    <row r="33" spans="1:12" s="12" customFormat="1" ht="30">
      <c r="A33" s="27">
        <f>A32+1</f>
        <v>24</v>
      </c>
      <c r="B33" s="13" t="s">
        <v>6</v>
      </c>
      <c r="C33" s="14" t="s">
        <v>40</v>
      </c>
      <c r="D33" s="43">
        <v>235</v>
      </c>
      <c r="E33" s="28">
        <v>211</v>
      </c>
      <c r="F33" s="43">
        <v>263</v>
      </c>
      <c r="G33" s="23">
        <f t="shared" si="2"/>
        <v>124.64454976303318</v>
      </c>
      <c r="L33" s="17"/>
    </row>
    <row r="34" spans="1:7" s="12" customFormat="1" ht="15">
      <c r="A34" s="27">
        <v>25</v>
      </c>
      <c r="B34" s="22" t="s">
        <v>72</v>
      </c>
      <c r="C34" s="14" t="s">
        <v>38</v>
      </c>
      <c r="D34" s="44">
        <v>16080</v>
      </c>
      <c r="E34" s="44">
        <v>15100</v>
      </c>
      <c r="F34" s="44">
        <v>17341</v>
      </c>
      <c r="G34" s="23">
        <f t="shared" si="2"/>
        <v>114.84105960264901</v>
      </c>
    </row>
    <row r="35" spans="1:7" s="12" customFormat="1" ht="30">
      <c r="A35" s="27"/>
      <c r="B35" s="30" t="s">
        <v>75</v>
      </c>
      <c r="C35" s="33"/>
      <c r="D35" s="19"/>
      <c r="E35" s="16"/>
      <c r="F35" s="19"/>
      <c r="G35" s="23"/>
    </row>
    <row r="36" spans="1:7" s="12" customFormat="1" ht="15">
      <c r="A36" s="27">
        <f>A34+1</f>
        <v>26</v>
      </c>
      <c r="B36" s="13" t="s">
        <v>9</v>
      </c>
      <c r="C36" s="14" t="s">
        <v>39</v>
      </c>
      <c r="D36" s="19">
        <v>76</v>
      </c>
      <c r="E36" s="16">
        <v>76</v>
      </c>
      <c r="F36" s="19">
        <v>67</v>
      </c>
      <c r="G36" s="23">
        <f t="shared" si="2"/>
        <v>88.1578947368421</v>
      </c>
    </row>
    <row r="37" spans="1:7" s="12" customFormat="1" ht="15">
      <c r="A37" s="27">
        <f>A36+1</f>
        <v>27</v>
      </c>
      <c r="B37" s="13" t="s">
        <v>57</v>
      </c>
      <c r="C37" s="14" t="s">
        <v>39</v>
      </c>
      <c r="D37" s="16">
        <v>5.9</v>
      </c>
      <c r="E37" s="16">
        <v>0.2</v>
      </c>
      <c r="F37" s="16">
        <v>4</v>
      </c>
      <c r="G37" s="23">
        <f t="shared" si="2"/>
        <v>2000</v>
      </c>
    </row>
    <row r="38" spans="1:7" s="12" customFormat="1" ht="30">
      <c r="A38" s="27">
        <f>A37+1</f>
        <v>28</v>
      </c>
      <c r="B38" s="13" t="s">
        <v>6</v>
      </c>
      <c r="C38" s="14" t="s">
        <v>40</v>
      </c>
      <c r="D38" s="28">
        <v>463</v>
      </c>
      <c r="E38" s="28">
        <v>463</v>
      </c>
      <c r="F38" s="28">
        <f>F36/164*1000</f>
        <v>408.5365853658536</v>
      </c>
      <c r="G38" s="23">
        <f>F38/E38*100</f>
        <v>88.23684349154506</v>
      </c>
    </row>
    <row r="39" spans="1:7" s="12" customFormat="1" ht="15">
      <c r="A39" s="27">
        <v>29</v>
      </c>
      <c r="B39" s="22" t="s">
        <v>72</v>
      </c>
      <c r="C39" s="14" t="s">
        <v>38</v>
      </c>
      <c r="D39" s="44">
        <v>15237</v>
      </c>
      <c r="E39" s="45">
        <v>16500</v>
      </c>
      <c r="F39" s="44">
        <v>17494</v>
      </c>
      <c r="G39" s="23">
        <f t="shared" si="2"/>
        <v>106.02424242424242</v>
      </c>
    </row>
    <row r="40" spans="1:7" s="12" customFormat="1" ht="15.75">
      <c r="A40" s="27"/>
      <c r="B40" s="46" t="s">
        <v>10</v>
      </c>
      <c r="C40" s="33"/>
      <c r="D40" s="19"/>
      <c r="E40" s="16"/>
      <c r="F40" s="19"/>
      <c r="G40" s="19"/>
    </row>
    <row r="41" spans="1:7" s="12" customFormat="1" ht="15">
      <c r="A41" s="27">
        <f>A39+1</f>
        <v>30</v>
      </c>
      <c r="B41" s="22" t="s">
        <v>118</v>
      </c>
      <c r="C41" s="14" t="s">
        <v>39</v>
      </c>
      <c r="D41" s="19">
        <v>533.3</v>
      </c>
      <c r="E41" s="16">
        <v>526</v>
      </c>
      <c r="F41" s="19">
        <v>528.6</v>
      </c>
      <c r="G41" s="47">
        <f>F41/E41*100</f>
        <v>100.49429657794677</v>
      </c>
    </row>
    <row r="42" spans="1:7" s="12" customFormat="1" ht="15">
      <c r="A42" s="27">
        <f>A41+1</f>
        <v>31</v>
      </c>
      <c r="B42" s="13" t="s">
        <v>57</v>
      </c>
      <c r="C42" s="14" t="s">
        <v>39</v>
      </c>
      <c r="D42" s="19">
        <v>31.6</v>
      </c>
      <c r="E42" s="16">
        <v>12</v>
      </c>
      <c r="F42" s="19">
        <v>17.1</v>
      </c>
      <c r="G42" s="47">
        <f>F42/E42*100</f>
        <v>142.5</v>
      </c>
    </row>
    <row r="43" spans="1:7" s="12" customFormat="1" ht="30">
      <c r="A43" s="27">
        <f>A42+1</f>
        <v>32</v>
      </c>
      <c r="B43" s="22" t="s">
        <v>6</v>
      </c>
      <c r="C43" s="14" t="s">
        <v>40</v>
      </c>
      <c r="D43" s="48">
        <v>151</v>
      </c>
      <c r="E43" s="49">
        <v>0.15</v>
      </c>
      <c r="F43" s="48">
        <v>0.15</v>
      </c>
      <c r="G43" s="47">
        <f>F43/E43*100</f>
        <v>100</v>
      </c>
    </row>
    <row r="44" spans="1:7" s="12" customFormat="1" ht="15">
      <c r="A44" s="27">
        <v>33</v>
      </c>
      <c r="B44" s="22" t="s">
        <v>7</v>
      </c>
      <c r="C44" s="14" t="s">
        <v>41</v>
      </c>
      <c r="D44" s="48">
        <v>3530</v>
      </c>
      <c r="E44" s="16">
        <v>3550</v>
      </c>
      <c r="F44" s="48">
        <v>3550</v>
      </c>
      <c r="G44" s="47">
        <f>F44/E44*100</f>
        <v>100</v>
      </c>
    </row>
    <row r="45" spans="1:7" s="12" customFormat="1" ht="15">
      <c r="A45" s="27">
        <v>34</v>
      </c>
      <c r="B45" s="22" t="s">
        <v>11</v>
      </c>
      <c r="C45" s="14" t="s">
        <v>38</v>
      </c>
      <c r="D45" s="19">
        <v>11500</v>
      </c>
      <c r="E45" s="16">
        <v>16600</v>
      </c>
      <c r="F45" s="19">
        <v>16600</v>
      </c>
      <c r="G45" s="47">
        <f>F45/E45*100</f>
        <v>100</v>
      </c>
    </row>
    <row r="46" spans="1:7" s="12" customFormat="1" ht="15.75">
      <c r="A46" s="50"/>
      <c r="B46" s="51" t="s">
        <v>16</v>
      </c>
      <c r="C46" s="33"/>
      <c r="D46" s="19"/>
      <c r="E46" s="16"/>
      <c r="F46" s="19"/>
      <c r="G46" s="47"/>
    </row>
    <row r="47" spans="1:7" s="12" customFormat="1" ht="15">
      <c r="A47" s="50">
        <f>A45+1</f>
        <v>35</v>
      </c>
      <c r="B47" s="13" t="s">
        <v>17</v>
      </c>
      <c r="C47" s="14" t="s">
        <v>41</v>
      </c>
      <c r="D47" s="19">
        <v>150</v>
      </c>
      <c r="E47" s="16">
        <v>350</v>
      </c>
      <c r="F47" s="19">
        <v>690</v>
      </c>
      <c r="G47" s="47">
        <f>F47/E47*100</f>
        <v>197.14285714285717</v>
      </c>
    </row>
    <row r="48" spans="1:12" s="12" customFormat="1" ht="15">
      <c r="A48" s="50">
        <f>A47+1</f>
        <v>36</v>
      </c>
      <c r="B48" s="13" t="s">
        <v>18</v>
      </c>
      <c r="C48" s="14" t="s">
        <v>37</v>
      </c>
      <c r="D48" s="52">
        <v>0.2</v>
      </c>
      <c r="E48" s="16">
        <v>0.5</v>
      </c>
      <c r="F48" s="52">
        <v>0.5</v>
      </c>
      <c r="G48" s="47">
        <f>F48/E48*100</f>
        <v>100</v>
      </c>
      <c r="L48" s="17"/>
    </row>
    <row r="49" spans="1:12" s="12" customFormat="1" ht="15">
      <c r="A49" s="50">
        <v>37</v>
      </c>
      <c r="B49" s="13" t="s">
        <v>7</v>
      </c>
      <c r="C49" s="14" t="s">
        <v>41</v>
      </c>
      <c r="D49" s="52">
        <v>38</v>
      </c>
      <c r="E49" s="16">
        <v>38</v>
      </c>
      <c r="F49" s="52">
        <v>38</v>
      </c>
      <c r="G49" s="47">
        <f>F49/E49*100</f>
        <v>100</v>
      </c>
      <c r="L49" s="17"/>
    </row>
    <row r="50" spans="1:12" s="12" customFormat="1" ht="15">
      <c r="A50" s="50">
        <v>38</v>
      </c>
      <c r="B50" s="13" t="s">
        <v>57</v>
      </c>
      <c r="C50" s="14" t="s">
        <v>37</v>
      </c>
      <c r="D50" s="52">
        <v>0.3</v>
      </c>
      <c r="E50" s="16">
        <v>0.3</v>
      </c>
      <c r="F50" s="52">
        <v>0.3</v>
      </c>
      <c r="G50" s="47">
        <f>F50/E50*100</f>
        <v>100</v>
      </c>
      <c r="L50" s="17"/>
    </row>
    <row r="51" spans="1:12" s="12" customFormat="1" ht="15">
      <c r="A51" s="50">
        <v>39</v>
      </c>
      <c r="B51" s="22" t="s">
        <v>72</v>
      </c>
      <c r="C51" s="14" t="s">
        <v>38</v>
      </c>
      <c r="D51" s="16">
        <v>11500</v>
      </c>
      <c r="E51" s="16">
        <v>15930</v>
      </c>
      <c r="F51" s="16">
        <v>15930</v>
      </c>
      <c r="G51" s="47">
        <f>F51/E51*100</f>
        <v>100</v>
      </c>
      <c r="L51" s="17" t="s">
        <v>128</v>
      </c>
    </row>
    <row r="52" spans="1:12" s="12" customFormat="1" ht="15.75">
      <c r="A52" s="7"/>
      <c r="B52" s="46" t="s">
        <v>19</v>
      </c>
      <c r="C52" s="14"/>
      <c r="D52" s="53"/>
      <c r="E52" s="54"/>
      <c r="F52" s="55"/>
      <c r="G52" s="47"/>
      <c r="L52" s="17"/>
    </row>
    <row r="53" spans="1:12" s="12" customFormat="1" ht="15">
      <c r="A53" s="7">
        <f>A51+1</f>
        <v>40</v>
      </c>
      <c r="B53" s="13" t="s">
        <v>20</v>
      </c>
      <c r="C53" s="14" t="s">
        <v>39</v>
      </c>
      <c r="D53" s="16">
        <v>864.2</v>
      </c>
      <c r="E53" s="16">
        <v>940</v>
      </c>
      <c r="F53" s="16">
        <v>887.4</v>
      </c>
      <c r="G53" s="47">
        <f>F53/E53*100</f>
        <v>94.40425531914893</v>
      </c>
      <c r="L53" s="17"/>
    </row>
    <row r="54" spans="1:12" s="12" customFormat="1" ht="15">
      <c r="A54" s="50">
        <v>41</v>
      </c>
      <c r="B54" s="13" t="s">
        <v>21</v>
      </c>
      <c r="C54" s="14" t="s">
        <v>39</v>
      </c>
      <c r="D54" s="16">
        <v>226.5</v>
      </c>
      <c r="E54" s="16">
        <v>181</v>
      </c>
      <c r="F54" s="16">
        <v>181</v>
      </c>
      <c r="G54" s="23">
        <f>F54/E54*100</f>
        <v>100</v>
      </c>
      <c r="L54" s="17"/>
    </row>
    <row r="55" spans="1:7" s="12" customFormat="1" ht="15">
      <c r="A55" s="50">
        <v>42</v>
      </c>
      <c r="B55" s="13" t="s">
        <v>22</v>
      </c>
      <c r="C55" s="14" t="s">
        <v>39</v>
      </c>
      <c r="D55" s="16">
        <v>27.4</v>
      </c>
      <c r="E55" s="16">
        <v>31.4</v>
      </c>
      <c r="F55" s="16">
        <v>31.4</v>
      </c>
      <c r="G55" s="47">
        <f>F55/E55*100</f>
        <v>100</v>
      </c>
    </row>
    <row r="56" spans="1:12" s="12" customFormat="1" ht="15">
      <c r="A56" s="50">
        <v>43</v>
      </c>
      <c r="B56" s="13" t="s">
        <v>7</v>
      </c>
      <c r="C56" s="14" t="s">
        <v>41</v>
      </c>
      <c r="D56" s="16">
        <v>1170</v>
      </c>
      <c r="E56" s="56">
        <v>1170</v>
      </c>
      <c r="F56" s="16">
        <v>1170</v>
      </c>
      <c r="G56" s="47">
        <f>F56/E56*100</f>
        <v>100</v>
      </c>
      <c r="L56" s="57"/>
    </row>
    <row r="57" spans="1:7" s="12" customFormat="1" ht="15">
      <c r="A57" s="50">
        <f>A56+1</f>
        <v>44</v>
      </c>
      <c r="B57" s="13" t="s">
        <v>14</v>
      </c>
      <c r="C57" s="14" t="s">
        <v>38</v>
      </c>
      <c r="D57" s="16">
        <v>12000</v>
      </c>
      <c r="E57" s="56">
        <v>16600</v>
      </c>
      <c r="F57" s="16">
        <v>16600</v>
      </c>
      <c r="G57" s="47">
        <f>F57/E57*100</f>
        <v>100</v>
      </c>
    </row>
    <row r="58" spans="1:7" s="12" customFormat="1" ht="15.75">
      <c r="A58" s="50"/>
      <c r="B58" s="58" t="s">
        <v>23</v>
      </c>
      <c r="C58" s="33"/>
      <c r="D58" s="16"/>
      <c r="E58" s="16"/>
      <c r="F58" s="16"/>
      <c r="G58" s="16"/>
    </row>
    <row r="59" spans="1:12" s="12" customFormat="1" ht="60">
      <c r="A59" s="50">
        <f>A57+1</f>
        <v>45</v>
      </c>
      <c r="B59" s="22" t="s">
        <v>81</v>
      </c>
      <c r="C59" s="14" t="s">
        <v>39</v>
      </c>
      <c r="D59" s="16">
        <v>1023.5</v>
      </c>
      <c r="E59" s="16">
        <v>960</v>
      </c>
      <c r="F59" s="16">
        <v>1135</v>
      </c>
      <c r="G59" s="23">
        <f>F59/E59*100</f>
        <v>118.22916666666667</v>
      </c>
      <c r="L59" s="59"/>
    </row>
    <row r="60" spans="1:7" s="12" customFormat="1" ht="15">
      <c r="A60" s="50">
        <f>A59+1</f>
        <v>46</v>
      </c>
      <c r="B60" s="22" t="s">
        <v>24</v>
      </c>
      <c r="C60" s="14" t="s">
        <v>47</v>
      </c>
      <c r="D60" s="56">
        <v>64</v>
      </c>
      <c r="E60" s="56">
        <v>62</v>
      </c>
      <c r="F60" s="56">
        <v>64</v>
      </c>
      <c r="G60" s="23">
        <f>F60/E60*100</f>
        <v>103.2258064516129</v>
      </c>
    </row>
    <row r="61" spans="1:7" s="12" customFormat="1" ht="90">
      <c r="A61" s="50">
        <v>47</v>
      </c>
      <c r="B61" s="22" t="s">
        <v>84</v>
      </c>
      <c r="C61" s="14" t="s">
        <v>36</v>
      </c>
      <c r="D61" s="16">
        <v>15.1</v>
      </c>
      <c r="E61" s="56">
        <v>15</v>
      </c>
      <c r="F61" s="16">
        <v>15</v>
      </c>
      <c r="G61" s="23">
        <f>F61/E61*100</f>
        <v>100</v>
      </c>
    </row>
    <row r="62" spans="1:7" s="12" customFormat="1" ht="30">
      <c r="A62" s="50">
        <v>48</v>
      </c>
      <c r="B62" s="22" t="s">
        <v>55</v>
      </c>
      <c r="C62" s="14" t="s">
        <v>41</v>
      </c>
      <c r="D62" s="56">
        <v>452</v>
      </c>
      <c r="E62" s="56">
        <v>452</v>
      </c>
      <c r="F62" s="56">
        <v>452</v>
      </c>
      <c r="G62" s="23">
        <f>F62/E62*100</f>
        <v>100</v>
      </c>
    </row>
    <row r="63" spans="1:7" s="12" customFormat="1" ht="15">
      <c r="A63" s="50">
        <v>49</v>
      </c>
      <c r="B63" s="22" t="s">
        <v>14</v>
      </c>
      <c r="C63" s="14" t="s">
        <v>38</v>
      </c>
      <c r="D63" s="16">
        <v>12350</v>
      </c>
      <c r="E63" s="56">
        <v>16600</v>
      </c>
      <c r="F63" s="16">
        <v>16600</v>
      </c>
      <c r="G63" s="23">
        <f>F63/E63*100</f>
        <v>100</v>
      </c>
    </row>
    <row r="64" spans="1:7" s="12" customFormat="1" ht="31.5">
      <c r="A64" s="50"/>
      <c r="B64" s="58" t="s">
        <v>31</v>
      </c>
      <c r="C64" s="33"/>
      <c r="D64" s="16"/>
      <c r="E64" s="16"/>
      <c r="F64" s="16"/>
      <c r="G64" s="16"/>
    </row>
    <row r="65" spans="1:15" s="12" customFormat="1" ht="45">
      <c r="A65" s="50">
        <f>A63+1</f>
        <v>50</v>
      </c>
      <c r="B65" s="13" t="s">
        <v>134</v>
      </c>
      <c r="C65" s="14" t="s">
        <v>46</v>
      </c>
      <c r="D65" s="16">
        <v>4521.9</v>
      </c>
      <c r="E65" s="16">
        <v>2162.5</v>
      </c>
      <c r="F65" s="16">
        <v>3344.4</v>
      </c>
      <c r="G65" s="23">
        <f aca="true" t="shared" si="3" ref="G65:G70">F65/E65*100</f>
        <v>154.6543352601156</v>
      </c>
      <c r="L65" s="60"/>
      <c r="M65" s="60"/>
      <c r="N65" s="60"/>
      <c r="O65" s="61"/>
    </row>
    <row r="66" spans="1:15" s="12" customFormat="1" ht="15">
      <c r="A66" s="50"/>
      <c r="B66" s="13" t="s">
        <v>135</v>
      </c>
      <c r="C66" s="14" t="s">
        <v>46</v>
      </c>
      <c r="D66" s="54"/>
      <c r="E66" s="54">
        <v>1277.1</v>
      </c>
      <c r="F66" s="54">
        <v>1277.1</v>
      </c>
      <c r="G66" s="23">
        <f t="shared" si="3"/>
        <v>100</v>
      </c>
      <c r="L66" s="60"/>
      <c r="M66" s="60"/>
      <c r="N66" s="60"/>
      <c r="O66" s="61"/>
    </row>
    <row r="67" spans="1:15" s="12" customFormat="1" ht="15">
      <c r="A67" s="50">
        <v>51</v>
      </c>
      <c r="B67" s="13" t="s">
        <v>85</v>
      </c>
      <c r="C67" s="14" t="s">
        <v>47</v>
      </c>
      <c r="D67" s="54">
        <v>198</v>
      </c>
      <c r="E67" s="54">
        <v>130</v>
      </c>
      <c r="F67" s="54">
        <v>155</v>
      </c>
      <c r="G67" s="23">
        <f t="shared" si="3"/>
        <v>119.23076923076923</v>
      </c>
      <c r="L67" s="60"/>
      <c r="M67" s="60"/>
      <c r="N67" s="60"/>
      <c r="O67" s="61"/>
    </row>
    <row r="68" spans="1:15" s="12" customFormat="1" ht="60">
      <c r="A68" s="50">
        <v>52</v>
      </c>
      <c r="B68" s="13" t="s">
        <v>89</v>
      </c>
      <c r="C68" s="14" t="s">
        <v>36</v>
      </c>
      <c r="D68" s="54">
        <v>31.3</v>
      </c>
      <c r="E68" s="54">
        <v>38</v>
      </c>
      <c r="F68" s="54">
        <v>38.4</v>
      </c>
      <c r="G68" s="23">
        <f t="shared" si="3"/>
        <v>101.05263157894737</v>
      </c>
      <c r="L68" s="60"/>
      <c r="M68" s="60"/>
      <c r="N68" s="60"/>
      <c r="O68" s="61"/>
    </row>
    <row r="69" spans="1:15" s="12" customFormat="1" ht="60">
      <c r="A69" s="50">
        <v>53</v>
      </c>
      <c r="B69" s="13" t="s">
        <v>88</v>
      </c>
      <c r="C69" s="14" t="s">
        <v>36</v>
      </c>
      <c r="D69" s="54">
        <v>85.1</v>
      </c>
      <c r="E69" s="54">
        <v>88</v>
      </c>
      <c r="F69" s="54">
        <v>81.7</v>
      </c>
      <c r="G69" s="23">
        <f t="shared" si="3"/>
        <v>92.8409090909091</v>
      </c>
      <c r="L69" s="60"/>
      <c r="M69" s="60"/>
      <c r="N69" s="60"/>
      <c r="O69" s="61"/>
    </row>
    <row r="70" spans="1:15" s="12" customFormat="1" ht="76.5">
      <c r="A70" s="50">
        <v>54</v>
      </c>
      <c r="B70" s="13" t="s">
        <v>86</v>
      </c>
      <c r="C70" s="62" t="s">
        <v>87</v>
      </c>
      <c r="D70" s="16">
        <v>20</v>
      </c>
      <c r="E70" s="16">
        <v>86.6</v>
      </c>
      <c r="F70" s="16">
        <v>78.28</v>
      </c>
      <c r="G70" s="23">
        <f t="shared" si="3"/>
        <v>90.39260969976905</v>
      </c>
      <c r="L70" s="60"/>
      <c r="M70" s="60"/>
      <c r="N70" s="60"/>
      <c r="O70" s="61"/>
    </row>
    <row r="71" spans="1:7" s="12" customFormat="1" ht="15.75">
      <c r="A71" s="7"/>
      <c r="B71" s="8" t="s">
        <v>66</v>
      </c>
      <c r="C71" s="14"/>
      <c r="D71" s="55"/>
      <c r="E71" s="54"/>
      <c r="F71" s="55"/>
      <c r="G71" s="55"/>
    </row>
    <row r="72" spans="1:7" s="12" customFormat="1" ht="63">
      <c r="A72" s="7">
        <f>A70+1</f>
        <v>55</v>
      </c>
      <c r="B72" s="63" t="s">
        <v>129</v>
      </c>
      <c r="C72" s="14" t="s">
        <v>41</v>
      </c>
      <c r="D72" s="16">
        <v>5</v>
      </c>
      <c r="E72" s="16">
        <v>2</v>
      </c>
      <c r="F72" s="16">
        <v>5</v>
      </c>
      <c r="G72" s="23">
        <f aca="true" t="shared" si="4" ref="G72:G78">F72/E72*100</f>
        <v>250</v>
      </c>
    </row>
    <row r="73" spans="1:7" s="12" customFormat="1" ht="94.5">
      <c r="A73" s="7">
        <v>56</v>
      </c>
      <c r="B73" s="63" t="s">
        <v>91</v>
      </c>
      <c r="C73" s="64" t="s">
        <v>36</v>
      </c>
      <c r="D73" s="16">
        <v>16</v>
      </c>
      <c r="E73" s="16">
        <v>2.2</v>
      </c>
      <c r="F73" s="16">
        <v>1.05</v>
      </c>
      <c r="G73" s="23">
        <f t="shared" si="4"/>
        <v>47.72727272727273</v>
      </c>
    </row>
    <row r="74" spans="1:7" s="12" customFormat="1" ht="63">
      <c r="A74" s="7">
        <v>57</v>
      </c>
      <c r="B74" s="63" t="s">
        <v>90</v>
      </c>
      <c r="C74" s="64" t="s">
        <v>36</v>
      </c>
      <c r="D74" s="16">
        <v>15</v>
      </c>
      <c r="E74" s="16">
        <v>7</v>
      </c>
      <c r="F74" s="16">
        <v>7</v>
      </c>
      <c r="G74" s="23">
        <f t="shared" si="4"/>
        <v>100</v>
      </c>
    </row>
    <row r="75" spans="1:7" s="12" customFormat="1" ht="94.5">
      <c r="A75" s="7">
        <v>58</v>
      </c>
      <c r="B75" s="63" t="s">
        <v>67</v>
      </c>
      <c r="C75" s="64" t="s">
        <v>92</v>
      </c>
      <c r="D75" s="16">
        <v>100</v>
      </c>
      <c r="E75" s="16">
        <v>167</v>
      </c>
      <c r="F75" s="16">
        <v>160</v>
      </c>
      <c r="G75" s="23">
        <f t="shared" si="4"/>
        <v>95.80838323353294</v>
      </c>
    </row>
    <row r="76" spans="1:7" s="12" customFormat="1" ht="78.75">
      <c r="A76" s="7">
        <f>A74+1</f>
        <v>58</v>
      </c>
      <c r="B76" s="63" t="s">
        <v>93</v>
      </c>
      <c r="C76" s="64" t="s">
        <v>36</v>
      </c>
      <c r="D76" s="16">
        <v>37</v>
      </c>
      <c r="E76" s="16">
        <v>15</v>
      </c>
      <c r="F76" s="16">
        <v>15</v>
      </c>
      <c r="G76" s="23">
        <f t="shared" si="4"/>
        <v>100</v>
      </c>
    </row>
    <row r="77" spans="1:7" s="12" customFormat="1" ht="78.75">
      <c r="A77" s="7">
        <f>A75+1</f>
        <v>59</v>
      </c>
      <c r="B77" s="63" t="s">
        <v>94</v>
      </c>
      <c r="C77" s="64" t="s">
        <v>36</v>
      </c>
      <c r="D77" s="16">
        <v>0.7</v>
      </c>
      <c r="E77" s="16">
        <v>2</v>
      </c>
      <c r="F77" s="16">
        <v>2.03</v>
      </c>
      <c r="G77" s="23">
        <f t="shared" si="4"/>
        <v>101.49999999999999</v>
      </c>
    </row>
    <row r="78" spans="1:12" s="12" customFormat="1" ht="63">
      <c r="A78" s="7">
        <f>A76+1</f>
        <v>59</v>
      </c>
      <c r="B78" s="63" t="s">
        <v>95</v>
      </c>
      <c r="C78" s="64" t="s">
        <v>36</v>
      </c>
      <c r="D78" s="16">
        <v>20</v>
      </c>
      <c r="E78" s="16">
        <v>29</v>
      </c>
      <c r="F78" s="16">
        <v>36</v>
      </c>
      <c r="G78" s="23">
        <f t="shared" si="4"/>
        <v>124.13793103448276</v>
      </c>
      <c r="L78" s="65"/>
    </row>
    <row r="79" spans="1:7" s="12" customFormat="1" ht="15.75">
      <c r="A79" s="50" t="s">
        <v>128</v>
      </c>
      <c r="B79" s="46" t="s">
        <v>54</v>
      </c>
      <c r="C79" s="14"/>
      <c r="D79" s="66"/>
      <c r="E79" s="67"/>
      <c r="F79" s="68"/>
      <c r="G79" s="68"/>
    </row>
    <row r="80" spans="1:7" s="12" customFormat="1" ht="15">
      <c r="A80" s="50">
        <v>60</v>
      </c>
      <c r="B80" s="13" t="s">
        <v>21</v>
      </c>
      <c r="C80" s="14" t="s">
        <v>40</v>
      </c>
      <c r="D80" s="19">
        <v>810</v>
      </c>
      <c r="E80" s="16">
        <v>720</v>
      </c>
      <c r="F80" s="19">
        <v>746.7</v>
      </c>
      <c r="G80" s="69">
        <f>F80/E80*100</f>
        <v>103.70833333333334</v>
      </c>
    </row>
    <row r="81" spans="1:7" s="12" customFormat="1" ht="15">
      <c r="A81" s="50">
        <f>A80+1</f>
        <v>61</v>
      </c>
      <c r="B81" s="13" t="s">
        <v>7</v>
      </c>
      <c r="C81" s="14" t="s">
        <v>41</v>
      </c>
      <c r="D81" s="16">
        <v>164</v>
      </c>
      <c r="E81" s="16">
        <v>164</v>
      </c>
      <c r="F81" s="16">
        <v>164</v>
      </c>
      <c r="G81" s="69">
        <f aca="true" t="shared" si="5" ref="G81:G111">F81/E81*100</f>
        <v>100</v>
      </c>
    </row>
    <row r="82" spans="1:12" s="12" customFormat="1" ht="15.75">
      <c r="A82" s="50">
        <f>A81+1</f>
        <v>62</v>
      </c>
      <c r="B82" s="13" t="s">
        <v>14</v>
      </c>
      <c r="C82" s="14" t="s">
        <v>38</v>
      </c>
      <c r="D82" s="16">
        <v>15812.4</v>
      </c>
      <c r="E82" s="34">
        <v>20306</v>
      </c>
      <c r="F82" s="16">
        <v>21009.1</v>
      </c>
      <c r="G82" s="69">
        <f t="shared" si="5"/>
        <v>103.46252339210085</v>
      </c>
      <c r="H82" s="70">
        <v>11585</v>
      </c>
      <c r="L82" s="17"/>
    </row>
    <row r="83" spans="1:12" s="12" customFormat="1" ht="30">
      <c r="A83" s="50">
        <v>63</v>
      </c>
      <c r="B83" s="71" t="s">
        <v>119</v>
      </c>
      <c r="C83" s="109" t="s">
        <v>121</v>
      </c>
      <c r="D83" s="16">
        <v>86.4</v>
      </c>
      <c r="E83" s="34">
        <v>86.4</v>
      </c>
      <c r="F83" s="16">
        <v>86.4</v>
      </c>
      <c r="G83" s="69">
        <f t="shared" si="5"/>
        <v>100</v>
      </c>
      <c r="H83" s="72"/>
      <c r="L83" s="17"/>
    </row>
    <row r="84" spans="1:12" s="12" customFormat="1" ht="15">
      <c r="A84" s="50">
        <v>64</v>
      </c>
      <c r="B84" s="71" t="s">
        <v>120</v>
      </c>
      <c r="C84" s="110"/>
      <c r="D84" s="16">
        <v>100</v>
      </c>
      <c r="E84" s="16">
        <v>100</v>
      </c>
      <c r="F84" s="16">
        <v>100</v>
      </c>
      <c r="G84" s="69">
        <f t="shared" si="5"/>
        <v>100</v>
      </c>
      <c r="H84" s="72"/>
      <c r="L84" s="17"/>
    </row>
    <row r="85" spans="1:7" s="12" customFormat="1" ht="75">
      <c r="A85" s="50">
        <v>65</v>
      </c>
      <c r="B85" s="73" t="s">
        <v>77</v>
      </c>
      <c r="C85" s="33" t="s">
        <v>36</v>
      </c>
      <c r="D85" s="19">
        <v>160.5</v>
      </c>
      <c r="E85" s="16">
        <v>160</v>
      </c>
      <c r="F85" s="19">
        <v>145</v>
      </c>
      <c r="G85" s="47">
        <f t="shared" si="5"/>
        <v>90.625</v>
      </c>
    </row>
    <row r="86" spans="1:7" s="12" customFormat="1" ht="15.75">
      <c r="A86" s="50"/>
      <c r="B86" s="58" t="s">
        <v>53</v>
      </c>
      <c r="C86" s="33"/>
      <c r="D86" s="19"/>
      <c r="E86" s="16"/>
      <c r="F86" s="19"/>
      <c r="G86" s="69"/>
    </row>
    <row r="87" spans="1:7" s="12" customFormat="1" ht="45">
      <c r="A87" s="50">
        <v>66</v>
      </c>
      <c r="B87" s="22" t="s">
        <v>96</v>
      </c>
      <c r="C87" s="74" t="s">
        <v>36</v>
      </c>
      <c r="D87" s="56">
        <v>69.38</v>
      </c>
      <c r="E87" s="56">
        <v>71.9</v>
      </c>
      <c r="F87" s="56">
        <v>71.9</v>
      </c>
      <c r="G87" s="47">
        <f t="shared" si="5"/>
        <v>100</v>
      </c>
    </row>
    <row r="88" spans="1:7" s="12" customFormat="1" ht="63">
      <c r="A88" s="50">
        <v>67</v>
      </c>
      <c r="B88" s="63" t="s">
        <v>97</v>
      </c>
      <c r="C88" s="64" t="s">
        <v>36</v>
      </c>
      <c r="D88" s="56">
        <v>44.6</v>
      </c>
      <c r="E88" s="56">
        <v>45.2</v>
      </c>
      <c r="F88" s="56">
        <v>45.2</v>
      </c>
      <c r="G88" s="47">
        <f t="shared" si="5"/>
        <v>100</v>
      </c>
    </row>
    <row r="89" spans="1:7" s="12" customFormat="1" ht="60">
      <c r="A89" s="50">
        <f>A88+1</f>
        <v>68</v>
      </c>
      <c r="B89" s="22" t="s">
        <v>68</v>
      </c>
      <c r="C89" s="74" t="s">
        <v>36</v>
      </c>
      <c r="D89" s="16">
        <v>95.7</v>
      </c>
      <c r="E89" s="16">
        <v>96.8</v>
      </c>
      <c r="F89" s="16">
        <v>97.98</v>
      </c>
      <c r="G89" s="47">
        <f t="shared" si="5"/>
        <v>101.21900826446281</v>
      </c>
    </row>
    <row r="90" spans="1:7" s="12" customFormat="1" ht="45">
      <c r="A90" s="50">
        <v>69</v>
      </c>
      <c r="B90" s="13" t="s">
        <v>76</v>
      </c>
      <c r="C90" s="14" t="s">
        <v>38</v>
      </c>
      <c r="D90" s="16">
        <v>27914</v>
      </c>
      <c r="E90" s="16">
        <v>26330</v>
      </c>
      <c r="F90" s="16">
        <v>26368</v>
      </c>
      <c r="G90" s="47">
        <f t="shared" si="5"/>
        <v>100.14432206608433</v>
      </c>
    </row>
    <row r="91" spans="1:7" s="12" customFormat="1" ht="15.75">
      <c r="A91" s="50"/>
      <c r="B91" s="46" t="s">
        <v>27</v>
      </c>
      <c r="C91" s="14"/>
      <c r="D91" s="34"/>
      <c r="E91" s="16"/>
      <c r="F91" s="19"/>
      <c r="G91" s="69"/>
    </row>
    <row r="92" spans="1:7" s="12" customFormat="1" ht="30">
      <c r="A92" s="50">
        <f>A90+1</f>
        <v>70</v>
      </c>
      <c r="B92" s="13" t="s">
        <v>52</v>
      </c>
      <c r="C92" s="103" t="s">
        <v>41</v>
      </c>
      <c r="D92" s="19">
        <v>1</v>
      </c>
      <c r="E92" s="16">
        <v>0</v>
      </c>
      <c r="F92" s="19">
        <v>8.5</v>
      </c>
      <c r="G92" s="47">
        <v>8.5</v>
      </c>
    </row>
    <row r="93" spans="1:7" s="12" customFormat="1" ht="30">
      <c r="A93" s="50">
        <f>A92+1</f>
        <v>71</v>
      </c>
      <c r="B93" s="13" t="s">
        <v>28</v>
      </c>
      <c r="C93" s="104"/>
      <c r="D93" s="19">
        <v>0</v>
      </c>
      <c r="E93" s="16">
        <v>0</v>
      </c>
      <c r="F93" s="19">
        <v>0</v>
      </c>
      <c r="G93" s="47">
        <v>0</v>
      </c>
    </row>
    <row r="94" spans="1:12" s="12" customFormat="1" ht="46.5" customHeight="1" thickBot="1">
      <c r="A94" s="50">
        <v>72</v>
      </c>
      <c r="B94" s="63" t="s">
        <v>98</v>
      </c>
      <c r="C94" s="105"/>
      <c r="D94" s="19">
        <v>386.8</v>
      </c>
      <c r="E94" s="16">
        <v>158</v>
      </c>
      <c r="F94" s="19">
        <v>326.4</v>
      </c>
      <c r="G94" s="23">
        <f>F94/E94*100</f>
        <v>206.58227848101265</v>
      </c>
      <c r="L94" s="76"/>
    </row>
    <row r="95" spans="1:7" s="12" customFormat="1" ht="51" customHeight="1">
      <c r="A95" s="50">
        <v>73</v>
      </c>
      <c r="B95" s="63" t="s">
        <v>122</v>
      </c>
      <c r="C95" s="75"/>
      <c r="D95" s="70">
        <v>66.4</v>
      </c>
      <c r="E95" s="77">
        <v>66.6</v>
      </c>
      <c r="F95" s="70">
        <v>65.8</v>
      </c>
      <c r="G95" s="47">
        <f t="shared" si="5"/>
        <v>98.7987987987988</v>
      </c>
    </row>
    <row r="96" spans="1:8" s="12" customFormat="1" ht="15.75">
      <c r="A96" s="50">
        <v>74</v>
      </c>
      <c r="B96" s="22" t="s">
        <v>72</v>
      </c>
      <c r="C96" s="14" t="s">
        <v>38</v>
      </c>
      <c r="D96" s="56">
        <v>25731.6</v>
      </c>
      <c r="E96" s="77">
        <v>24336.8</v>
      </c>
      <c r="F96" s="56">
        <v>24337.2</v>
      </c>
      <c r="G96" s="47">
        <f>F96/E96*100</f>
        <v>100.00164360145953</v>
      </c>
      <c r="H96" s="19">
        <v>24680</v>
      </c>
    </row>
    <row r="97" spans="1:7" s="12" customFormat="1" ht="15.75">
      <c r="A97" s="50"/>
      <c r="B97" s="46" t="s">
        <v>29</v>
      </c>
      <c r="C97" s="33"/>
      <c r="D97" s="19"/>
      <c r="E97" s="16"/>
      <c r="F97" s="19"/>
      <c r="G97" s="47"/>
    </row>
    <row r="98" spans="1:12" s="12" customFormat="1" ht="45">
      <c r="A98" s="50">
        <f>A96+1</f>
        <v>75</v>
      </c>
      <c r="B98" s="78" t="s">
        <v>73</v>
      </c>
      <c r="C98" s="14" t="s">
        <v>36</v>
      </c>
      <c r="D98" s="79">
        <v>26</v>
      </c>
      <c r="E98" s="79">
        <v>26.5</v>
      </c>
      <c r="F98" s="79">
        <v>26.5</v>
      </c>
      <c r="G98" s="47">
        <f t="shared" si="5"/>
        <v>100</v>
      </c>
      <c r="L98" s="80"/>
    </row>
    <row r="99" spans="1:12" s="12" customFormat="1" ht="75">
      <c r="A99" s="50">
        <v>76</v>
      </c>
      <c r="B99" s="78" t="s">
        <v>123</v>
      </c>
      <c r="C99" s="14" t="s">
        <v>36</v>
      </c>
      <c r="D99" s="79">
        <v>12</v>
      </c>
      <c r="E99" s="79">
        <v>10</v>
      </c>
      <c r="F99" s="79">
        <v>9</v>
      </c>
      <c r="G99" s="47">
        <f t="shared" si="5"/>
        <v>90</v>
      </c>
      <c r="L99" s="80"/>
    </row>
    <row r="100" spans="1:12" s="12" customFormat="1" ht="15.75">
      <c r="A100" s="50"/>
      <c r="B100" s="78" t="s">
        <v>124</v>
      </c>
      <c r="C100" s="14" t="s">
        <v>36</v>
      </c>
      <c r="D100" s="44">
        <v>70</v>
      </c>
      <c r="E100" s="79">
        <v>35</v>
      </c>
      <c r="F100" s="79">
        <v>85</v>
      </c>
      <c r="G100" s="47">
        <f t="shared" si="5"/>
        <v>242.85714285714283</v>
      </c>
      <c r="L100" s="80"/>
    </row>
    <row r="101" spans="1:12" s="12" customFormat="1" ht="15.75">
      <c r="A101" s="50">
        <v>77</v>
      </c>
      <c r="B101" s="78" t="s">
        <v>125</v>
      </c>
      <c r="C101" s="14" t="s">
        <v>43</v>
      </c>
      <c r="D101" s="44">
        <v>43.5</v>
      </c>
      <c r="E101" s="79">
        <v>43.5</v>
      </c>
      <c r="F101" s="79">
        <v>43.5</v>
      </c>
      <c r="G101" s="47">
        <f t="shared" si="5"/>
        <v>100</v>
      </c>
      <c r="L101" s="80"/>
    </row>
    <row r="102" spans="1:12" s="12" customFormat="1" ht="30">
      <c r="A102" s="50">
        <v>78</v>
      </c>
      <c r="B102" s="78" t="s">
        <v>126</v>
      </c>
      <c r="C102" s="14" t="s">
        <v>43</v>
      </c>
      <c r="D102" s="79">
        <v>36.6</v>
      </c>
      <c r="E102" s="79">
        <v>36.6</v>
      </c>
      <c r="F102" s="79">
        <v>36.6</v>
      </c>
      <c r="G102" s="47">
        <f t="shared" si="5"/>
        <v>100</v>
      </c>
      <c r="L102" s="80"/>
    </row>
    <row r="103" spans="1:12" s="12" customFormat="1" ht="15.75">
      <c r="A103" s="50">
        <v>79</v>
      </c>
      <c r="B103" s="13" t="s">
        <v>21</v>
      </c>
      <c r="C103" s="14" t="s">
        <v>40</v>
      </c>
      <c r="D103" s="79">
        <v>60</v>
      </c>
      <c r="E103" s="79">
        <v>60</v>
      </c>
      <c r="F103" s="79">
        <v>60</v>
      </c>
      <c r="G103" s="47">
        <f t="shared" si="5"/>
        <v>100</v>
      </c>
      <c r="L103" s="80"/>
    </row>
    <row r="104" spans="1:12" s="12" customFormat="1" ht="15.75">
      <c r="A104" s="50">
        <v>80</v>
      </c>
      <c r="B104" s="13" t="s">
        <v>7</v>
      </c>
      <c r="C104" s="14" t="s">
        <v>41</v>
      </c>
      <c r="D104" s="79">
        <v>66</v>
      </c>
      <c r="E104" s="79">
        <v>73</v>
      </c>
      <c r="F104" s="79">
        <v>73</v>
      </c>
      <c r="G104" s="47">
        <f t="shared" si="5"/>
        <v>100</v>
      </c>
      <c r="L104" s="80"/>
    </row>
    <row r="105" spans="1:7" s="12" customFormat="1" ht="15">
      <c r="A105" s="50">
        <v>81</v>
      </c>
      <c r="B105" s="71" t="s">
        <v>14</v>
      </c>
      <c r="C105" s="33" t="s">
        <v>38</v>
      </c>
      <c r="D105" s="9">
        <v>13500</v>
      </c>
      <c r="E105" s="16">
        <v>16600</v>
      </c>
      <c r="F105" s="16">
        <v>16600</v>
      </c>
      <c r="G105" s="47">
        <f t="shared" si="5"/>
        <v>100</v>
      </c>
    </row>
    <row r="106" spans="1:7" s="12" customFormat="1" ht="15.75">
      <c r="A106" s="50"/>
      <c r="B106" s="46" t="s">
        <v>25</v>
      </c>
      <c r="C106" s="14"/>
      <c r="D106" s="34"/>
      <c r="E106" s="16"/>
      <c r="F106" s="19"/>
      <c r="G106" s="47"/>
    </row>
    <row r="107" spans="1:12" s="12" customFormat="1" ht="60.75" customHeight="1">
      <c r="A107" s="50">
        <v>82</v>
      </c>
      <c r="B107" s="81" t="s">
        <v>83</v>
      </c>
      <c r="C107" s="14"/>
      <c r="D107" s="67">
        <v>5.5</v>
      </c>
      <c r="E107" s="67">
        <v>5.5</v>
      </c>
      <c r="F107" s="67">
        <v>5.9</v>
      </c>
      <c r="G107" s="47">
        <f t="shared" si="5"/>
        <v>107.27272727272728</v>
      </c>
      <c r="H107" s="82">
        <v>4.8</v>
      </c>
      <c r="I107" s="82">
        <v>4.8</v>
      </c>
      <c r="J107" s="82">
        <v>4.8</v>
      </c>
      <c r="K107" s="83">
        <v>4.8</v>
      </c>
      <c r="L107" s="80"/>
    </row>
    <row r="108" spans="1:12" s="12" customFormat="1" ht="15.75">
      <c r="A108" s="50">
        <v>83</v>
      </c>
      <c r="B108" s="13" t="s">
        <v>21</v>
      </c>
      <c r="C108" s="14" t="s">
        <v>39</v>
      </c>
      <c r="D108" s="9">
        <v>5.1</v>
      </c>
      <c r="E108" s="16">
        <v>5.2</v>
      </c>
      <c r="F108" s="16">
        <v>6.5</v>
      </c>
      <c r="G108" s="47">
        <f>F108/E108*100</f>
        <v>125</v>
      </c>
      <c r="L108" s="80"/>
    </row>
    <row r="109" spans="1:12" s="12" customFormat="1" ht="75">
      <c r="A109" s="50">
        <v>84</v>
      </c>
      <c r="B109" s="13" t="s">
        <v>112</v>
      </c>
      <c r="C109" s="14" t="s">
        <v>36</v>
      </c>
      <c r="D109" s="23">
        <v>0.53</v>
      </c>
      <c r="E109" s="16">
        <v>0.5</v>
      </c>
      <c r="F109" s="23">
        <v>0.5</v>
      </c>
      <c r="G109" s="47">
        <f t="shared" si="5"/>
        <v>100</v>
      </c>
      <c r="L109" s="80"/>
    </row>
    <row r="110" spans="1:12" s="12" customFormat="1" ht="15.75">
      <c r="A110" s="50">
        <v>85</v>
      </c>
      <c r="B110" s="13" t="s">
        <v>7</v>
      </c>
      <c r="C110" s="14" t="s">
        <v>41</v>
      </c>
      <c r="D110" s="16">
        <v>72</v>
      </c>
      <c r="E110" s="16">
        <v>71</v>
      </c>
      <c r="F110" s="16">
        <v>70</v>
      </c>
      <c r="G110" s="47">
        <f t="shared" si="5"/>
        <v>98.59154929577466</v>
      </c>
      <c r="L110" s="80"/>
    </row>
    <row r="111" spans="1:12" s="12" customFormat="1" ht="15.75">
      <c r="A111" s="50">
        <v>86</v>
      </c>
      <c r="B111" s="13" t="s">
        <v>14</v>
      </c>
      <c r="C111" s="14" t="s">
        <v>38</v>
      </c>
      <c r="D111" s="16">
        <v>15734</v>
      </c>
      <c r="E111" s="16">
        <v>18760</v>
      </c>
      <c r="F111" s="16">
        <v>20071</v>
      </c>
      <c r="G111" s="47">
        <f t="shared" si="5"/>
        <v>106.98827292110875</v>
      </c>
      <c r="L111" s="80" t="s">
        <v>128</v>
      </c>
    </row>
    <row r="112" spans="1:12" s="12" customFormat="1" ht="15.75">
      <c r="A112" s="50"/>
      <c r="B112" s="51" t="s">
        <v>26</v>
      </c>
      <c r="C112" s="33"/>
      <c r="D112" s="19"/>
      <c r="E112" s="16"/>
      <c r="F112" s="19"/>
      <c r="G112" s="47"/>
      <c r="L112" s="80"/>
    </row>
    <row r="113" spans="1:7" s="12" customFormat="1" ht="31.5">
      <c r="A113" s="50">
        <v>87</v>
      </c>
      <c r="B113" s="63" t="s">
        <v>99</v>
      </c>
      <c r="C113" s="64"/>
      <c r="D113" s="16">
        <v>11.5</v>
      </c>
      <c r="E113" s="16">
        <v>5.36</v>
      </c>
      <c r="F113" s="16">
        <v>15.7</v>
      </c>
      <c r="G113" s="23" t="s">
        <v>130</v>
      </c>
    </row>
    <row r="114" spans="1:12" s="12" customFormat="1" ht="24" customHeight="1">
      <c r="A114" s="50"/>
      <c r="B114" s="63" t="s">
        <v>100</v>
      </c>
      <c r="C114" s="106" t="s">
        <v>101</v>
      </c>
      <c r="D114" s="84">
        <v>5</v>
      </c>
      <c r="E114" s="56">
        <v>1.1</v>
      </c>
      <c r="F114" s="56">
        <v>2.1</v>
      </c>
      <c r="G114" s="69">
        <f aca="true" t="shared" si="6" ref="G114:G125">F114/E114*100</f>
        <v>190.9090909090909</v>
      </c>
      <c r="L114" s="80"/>
    </row>
    <row r="115" spans="1:12" s="12" customFormat="1" ht="31.5">
      <c r="A115" s="50"/>
      <c r="B115" s="63" t="s">
        <v>102</v>
      </c>
      <c r="C115" s="107"/>
      <c r="D115" s="84">
        <v>0</v>
      </c>
      <c r="E115" s="56">
        <v>0.5</v>
      </c>
      <c r="F115" s="56">
        <v>1.5</v>
      </c>
      <c r="G115" s="69">
        <v>0</v>
      </c>
      <c r="L115" s="80"/>
    </row>
    <row r="116" spans="1:12" s="12" customFormat="1" ht="15.75">
      <c r="A116" s="50"/>
      <c r="B116" s="63" t="s">
        <v>103</v>
      </c>
      <c r="C116" s="107"/>
      <c r="D116" s="84">
        <v>4</v>
      </c>
      <c r="E116" s="56">
        <v>2.56</v>
      </c>
      <c r="F116" s="56">
        <v>10</v>
      </c>
      <c r="G116" s="69">
        <f t="shared" si="6"/>
        <v>390.625</v>
      </c>
      <c r="L116" s="80"/>
    </row>
    <row r="117" spans="1:12" s="12" customFormat="1" ht="31.5">
      <c r="A117" s="50"/>
      <c r="B117" s="63" t="s">
        <v>104</v>
      </c>
      <c r="C117" s="108"/>
      <c r="D117" s="84">
        <v>2.5</v>
      </c>
      <c r="E117" s="56">
        <v>1.2</v>
      </c>
      <c r="F117" s="56">
        <v>2.1</v>
      </c>
      <c r="G117" s="69">
        <f t="shared" si="6"/>
        <v>175.00000000000003</v>
      </c>
      <c r="L117" s="80"/>
    </row>
    <row r="118" spans="1:12" s="12" customFormat="1" ht="141.75">
      <c r="A118" s="50">
        <f>A113+1</f>
        <v>88</v>
      </c>
      <c r="B118" s="63" t="s">
        <v>105</v>
      </c>
      <c r="C118" s="64" t="s">
        <v>36</v>
      </c>
      <c r="D118" s="84">
        <v>0</v>
      </c>
      <c r="E118" s="84">
        <v>0</v>
      </c>
      <c r="F118" s="84">
        <v>0</v>
      </c>
      <c r="G118" s="69">
        <v>0</v>
      </c>
      <c r="L118" s="80"/>
    </row>
    <row r="119" spans="1:12" s="12" customFormat="1" ht="15.75">
      <c r="A119" s="50">
        <v>89</v>
      </c>
      <c r="B119" s="85" t="s">
        <v>7</v>
      </c>
      <c r="C119" s="64" t="s">
        <v>41</v>
      </c>
      <c r="D119" s="84">
        <v>2</v>
      </c>
      <c r="E119" s="84">
        <v>2</v>
      </c>
      <c r="F119" s="84">
        <v>2</v>
      </c>
      <c r="G119" s="69">
        <f t="shared" si="6"/>
        <v>100</v>
      </c>
      <c r="L119" s="80"/>
    </row>
    <row r="120" spans="1:12" s="12" customFormat="1" ht="15.75">
      <c r="A120" s="50">
        <v>90</v>
      </c>
      <c r="B120" s="85" t="s">
        <v>14</v>
      </c>
      <c r="C120" s="64" t="s">
        <v>106</v>
      </c>
      <c r="D120" s="84">
        <v>22642.3</v>
      </c>
      <c r="E120" s="84">
        <v>22642.3</v>
      </c>
      <c r="F120" s="84">
        <v>24484</v>
      </c>
      <c r="G120" s="69">
        <f t="shared" si="6"/>
        <v>108.13389099163955</v>
      </c>
      <c r="L120" s="80"/>
    </row>
    <row r="121" spans="1:7" s="12" customFormat="1" ht="15.75">
      <c r="A121" s="50"/>
      <c r="B121" s="58" t="s">
        <v>12</v>
      </c>
      <c r="C121" s="33"/>
      <c r="D121" s="19"/>
      <c r="E121" s="16"/>
      <c r="F121" s="19"/>
      <c r="G121" s="69"/>
    </row>
    <row r="122" spans="1:7" s="12" customFormat="1" ht="15">
      <c r="A122" s="50">
        <v>91</v>
      </c>
      <c r="B122" s="13" t="s">
        <v>13</v>
      </c>
      <c r="C122" s="14" t="s">
        <v>39</v>
      </c>
      <c r="D122" s="19">
        <v>39.6</v>
      </c>
      <c r="E122" s="16">
        <v>39.6</v>
      </c>
      <c r="F122" s="19">
        <v>57.3</v>
      </c>
      <c r="G122" s="69">
        <f t="shared" si="6"/>
        <v>144.6969696969697</v>
      </c>
    </row>
    <row r="123" spans="1:7" s="12" customFormat="1" ht="30">
      <c r="A123" s="50">
        <v>92</v>
      </c>
      <c r="B123" s="22" t="s">
        <v>78</v>
      </c>
      <c r="C123" s="14" t="s">
        <v>42</v>
      </c>
      <c r="D123" s="86">
        <v>22.2</v>
      </c>
      <c r="E123" s="86">
        <v>22.7</v>
      </c>
      <c r="F123" s="86">
        <v>22.7</v>
      </c>
      <c r="G123" s="47">
        <f t="shared" si="6"/>
        <v>100</v>
      </c>
    </row>
    <row r="124" spans="1:7" s="12" customFormat="1" ht="30">
      <c r="A124" s="50"/>
      <c r="B124" s="22" t="s">
        <v>70</v>
      </c>
      <c r="C124" s="14" t="s">
        <v>43</v>
      </c>
      <c r="D124" s="19">
        <v>0</v>
      </c>
      <c r="E124" s="16">
        <v>0.04</v>
      </c>
      <c r="F124" s="19">
        <v>0.02</v>
      </c>
      <c r="G124" s="47">
        <f t="shared" si="6"/>
        <v>50</v>
      </c>
    </row>
    <row r="125" spans="1:7" s="12" customFormat="1" ht="15">
      <c r="A125" s="50">
        <v>93</v>
      </c>
      <c r="B125" s="13" t="s">
        <v>69</v>
      </c>
      <c r="C125" s="14" t="s">
        <v>59</v>
      </c>
      <c r="D125" s="19">
        <v>0</v>
      </c>
      <c r="E125" s="16">
        <v>900</v>
      </c>
      <c r="F125" s="19">
        <v>0.36</v>
      </c>
      <c r="G125" s="69">
        <f t="shared" si="6"/>
        <v>0.039999999999999994</v>
      </c>
    </row>
    <row r="126" spans="1:12" s="12" customFormat="1" ht="15.75">
      <c r="A126" s="50" t="s">
        <v>115</v>
      </c>
      <c r="B126" s="46" t="s">
        <v>30</v>
      </c>
      <c r="C126" s="14"/>
      <c r="D126" s="19"/>
      <c r="E126" s="16"/>
      <c r="F126" s="19"/>
      <c r="G126" s="19"/>
      <c r="L126" s="17"/>
    </row>
    <row r="127" spans="1:12" s="12" customFormat="1" ht="30">
      <c r="A127" s="50">
        <f>A125+1</f>
        <v>94</v>
      </c>
      <c r="B127" s="22" t="s">
        <v>79</v>
      </c>
      <c r="C127" s="14" t="s">
        <v>36</v>
      </c>
      <c r="D127" s="56">
        <v>0</v>
      </c>
      <c r="E127" s="56">
        <v>0</v>
      </c>
      <c r="F127" s="56">
        <v>0.43</v>
      </c>
      <c r="G127" s="87">
        <v>0</v>
      </c>
      <c r="L127" s="80"/>
    </row>
    <row r="128" spans="1:18" s="12" customFormat="1" ht="54" customHeight="1">
      <c r="A128" s="50">
        <v>95</v>
      </c>
      <c r="B128" s="22" t="s">
        <v>80</v>
      </c>
      <c r="C128" s="14" t="s">
        <v>36</v>
      </c>
      <c r="D128" s="56">
        <v>53.2</v>
      </c>
      <c r="E128" s="56">
        <v>60</v>
      </c>
      <c r="F128" s="56">
        <v>3.43</v>
      </c>
      <c r="G128" s="87">
        <f aca="true" t="shared" si="7" ref="G128:G140">F128/E128*100</f>
        <v>5.716666666666667</v>
      </c>
      <c r="L128" s="80"/>
      <c r="M128" s="88"/>
      <c r="N128" s="88"/>
      <c r="O128" s="88"/>
      <c r="P128" s="88"/>
      <c r="Q128" s="88"/>
      <c r="R128" s="88"/>
    </row>
    <row r="129" spans="1:12" s="12" customFormat="1" ht="30">
      <c r="A129" s="50">
        <v>96</v>
      </c>
      <c r="B129" s="22" t="s">
        <v>127</v>
      </c>
      <c r="C129" s="14" t="s">
        <v>36</v>
      </c>
      <c r="D129" s="56">
        <v>63</v>
      </c>
      <c r="E129" s="56">
        <v>68</v>
      </c>
      <c r="F129" s="56">
        <v>68</v>
      </c>
      <c r="G129" s="87">
        <f t="shared" si="7"/>
        <v>100</v>
      </c>
      <c r="L129" s="89"/>
    </row>
    <row r="130" spans="1:12" s="12" customFormat="1" ht="15.75">
      <c r="A130" s="7">
        <v>97</v>
      </c>
      <c r="B130" s="13" t="s">
        <v>56</v>
      </c>
      <c r="C130" s="14" t="s">
        <v>36</v>
      </c>
      <c r="D130" s="16">
        <v>0</v>
      </c>
      <c r="E130" s="84">
        <v>0</v>
      </c>
      <c r="F130" s="16">
        <v>0</v>
      </c>
      <c r="G130" s="87">
        <v>0</v>
      </c>
      <c r="L130" s="80"/>
    </row>
    <row r="131" spans="1:12" s="12" customFormat="1" ht="15.75">
      <c r="A131" s="7">
        <v>98</v>
      </c>
      <c r="B131" s="22" t="s">
        <v>7</v>
      </c>
      <c r="C131" s="14" t="s">
        <v>41</v>
      </c>
      <c r="D131" s="84">
        <v>77</v>
      </c>
      <c r="E131" s="84">
        <v>75</v>
      </c>
      <c r="F131" s="84">
        <v>75</v>
      </c>
      <c r="G131" s="87">
        <f t="shared" si="7"/>
        <v>100</v>
      </c>
      <c r="H131" s="84">
        <v>68</v>
      </c>
      <c r="I131" s="84">
        <v>68</v>
      </c>
      <c r="J131" s="84">
        <v>68</v>
      </c>
      <c r="K131" s="84">
        <v>68</v>
      </c>
      <c r="L131" s="80"/>
    </row>
    <row r="132" spans="1:12" s="12" customFormat="1" ht="15.75">
      <c r="A132" s="7">
        <v>99</v>
      </c>
      <c r="B132" s="22" t="s">
        <v>5</v>
      </c>
      <c r="C132" s="14" t="s">
        <v>38</v>
      </c>
      <c r="D132" s="56">
        <v>14247</v>
      </c>
      <c r="E132" s="56">
        <v>16600</v>
      </c>
      <c r="F132" s="56">
        <v>15309</v>
      </c>
      <c r="G132" s="87">
        <f t="shared" si="7"/>
        <v>92.22289156626506</v>
      </c>
      <c r="L132" s="80"/>
    </row>
    <row r="133" spans="1:12" s="12" customFormat="1" ht="31.5">
      <c r="A133" s="7"/>
      <c r="B133" s="46" t="s">
        <v>63</v>
      </c>
      <c r="C133" s="90"/>
      <c r="D133" s="91"/>
      <c r="E133" s="16"/>
      <c r="F133" s="19"/>
      <c r="G133" s="87"/>
      <c r="L133" s="17"/>
    </row>
    <row r="134" spans="1:12" s="12" customFormat="1" ht="15">
      <c r="A134" s="7">
        <v>94</v>
      </c>
      <c r="B134" s="92" t="s">
        <v>107</v>
      </c>
      <c r="C134" s="93" t="s">
        <v>108</v>
      </c>
      <c r="D134" s="19">
        <v>0</v>
      </c>
      <c r="E134" s="16">
        <v>0</v>
      </c>
      <c r="F134" s="19">
        <v>0</v>
      </c>
      <c r="G134" s="87">
        <v>0</v>
      </c>
      <c r="L134" s="17"/>
    </row>
    <row r="135" spans="1:12" s="12" customFormat="1" ht="15">
      <c r="A135" s="7">
        <v>95</v>
      </c>
      <c r="B135" s="92" t="s">
        <v>109</v>
      </c>
      <c r="C135" s="93" t="s">
        <v>108</v>
      </c>
      <c r="D135" s="19">
        <v>0</v>
      </c>
      <c r="E135" s="16">
        <v>0</v>
      </c>
      <c r="F135" s="19">
        <v>0</v>
      </c>
      <c r="G135" s="87">
        <v>0</v>
      </c>
      <c r="L135" s="17"/>
    </row>
    <row r="136" spans="1:7" s="12" customFormat="1" ht="15">
      <c r="A136" s="7">
        <v>96</v>
      </c>
      <c r="B136" s="94" t="s">
        <v>113</v>
      </c>
      <c r="C136" s="93" t="s">
        <v>114</v>
      </c>
      <c r="D136" s="19">
        <v>0</v>
      </c>
      <c r="E136" s="16">
        <v>0</v>
      </c>
      <c r="F136" s="19">
        <v>0</v>
      </c>
      <c r="G136" s="87">
        <v>0</v>
      </c>
    </row>
    <row r="137" spans="1:7" s="12" customFormat="1" ht="45">
      <c r="A137" s="7">
        <v>97</v>
      </c>
      <c r="B137" s="95" t="s">
        <v>61</v>
      </c>
      <c r="C137" s="93" t="s">
        <v>44</v>
      </c>
      <c r="D137" s="19">
        <v>6</v>
      </c>
      <c r="E137" s="16">
        <v>6</v>
      </c>
      <c r="F137" s="19">
        <v>6</v>
      </c>
      <c r="G137" s="87">
        <f t="shared" si="7"/>
        <v>100</v>
      </c>
    </row>
    <row r="138" spans="1:7" s="12" customFormat="1" ht="30">
      <c r="A138" s="7">
        <v>98</v>
      </c>
      <c r="B138" s="95" t="s">
        <v>15</v>
      </c>
      <c r="C138" s="93" t="s">
        <v>45</v>
      </c>
      <c r="D138" s="19">
        <v>42.7</v>
      </c>
      <c r="E138" s="16">
        <v>42</v>
      </c>
      <c r="F138" s="19">
        <v>40.9</v>
      </c>
      <c r="G138" s="87">
        <f t="shared" si="7"/>
        <v>97.38095238095238</v>
      </c>
    </row>
    <row r="139" spans="1:7" s="12" customFormat="1" ht="15">
      <c r="A139" s="27">
        <f>A138+1</f>
        <v>99</v>
      </c>
      <c r="B139" s="95" t="s">
        <v>7</v>
      </c>
      <c r="C139" s="96" t="s">
        <v>41</v>
      </c>
      <c r="D139" s="56">
        <v>93</v>
      </c>
      <c r="E139" s="56">
        <v>93</v>
      </c>
      <c r="F139" s="56">
        <v>93</v>
      </c>
      <c r="G139" s="87">
        <f t="shared" si="7"/>
        <v>100</v>
      </c>
    </row>
    <row r="140" spans="1:7" s="12" customFormat="1" ht="15">
      <c r="A140" s="27">
        <f>A139+1</f>
        <v>100</v>
      </c>
      <c r="B140" s="95" t="s">
        <v>14</v>
      </c>
      <c r="C140" s="96" t="s">
        <v>38</v>
      </c>
      <c r="D140" s="70">
        <v>13500</v>
      </c>
      <c r="E140" s="16">
        <v>16600</v>
      </c>
      <c r="F140" s="70">
        <v>16600</v>
      </c>
      <c r="G140" s="87">
        <f t="shared" si="7"/>
        <v>100</v>
      </c>
    </row>
    <row r="141" spans="1:7" s="12" customFormat="1" ht="75.75" customHeight="1">
      <c r="A141" s="27">
        <v>101</v>
      </c>
      <c r="B141" s="95" t="s">
        <v>74</v>
      </c>
      <c r="C141" s="96" t="s">
        <v>36</v>
      </c>
      <c r="D141" s="90">
        <v>43</v>
      </c>
      <c r="E141" s="82">
        <v>43</v>
      </c>
      <c r="F141" s="90">
        <v>43</v>
      </c>
      <c r="G141" s="15">
        <v>100</v>
      </c>
    </row>
    <row r="142" spans="1:7" s="12" customFormat="1" ht="31.5">
      <c r="A142" s="27"/>
      <c r="B142" s="58" t="s">
        <v>62</v>
      </c>
      <c r="C142" s="33"/>
      <c r="D142" s="19"/>
      <c r="E142" s="16"/>
      <c r="F142" s="19"/>
      <c r="G142" s="19"/>
    </row>
    <row r="143" spans="1:14" s="12" customFormat="1" ht="15">
      <c r="A143" s="27">
        <f>A141+1</f>
        <v>102</v>
      </c>
      <c r="B143" s="13" t="s">
        <v>60</v>
      </c>
      <c r="C143" s="14" t="s">
        <v>39</v>
      </c>
      <c r="D143" s="19">
        <v>55</v>
      </c>
      <c r="E143" s="16">
        <v>53</v>
      </c>
      <c r="F143" s="19">
        <v>55.3</v>
      </c>
      <c r="G143" s="47">
        <f>F143/E143*100</f>
        <v>104.33962264150942</v>
      </c>
      <c r="N143" s="57"/>
    </row>
    <row r="144" spans="1:7" s="12" customFormat="1" ht="31.5">
      <c r="A144" s="27">
        <v>103</v>
      </c>
      <c r="B144" s="63" t="s">
        <v>110</v>
      </c>
      <c r="C144" s="64" t="s">
        <v>111</v>
      </c>
      <c r="D144" s="79">
        <v>385</v>
      </c>
      <c r="E144" s="97">
        <v>389</v>
      </c>
      <c r="F144" s="79">
        <v>389</v>
      </c>
      <c r="G144" s="47">
        <f>F144/E144*100</f>
        <v>100</v>
      </c>
    </row>
    <row r="145" spans="1:7" s="12" customFormat="1" ht="15.75">
      <c r="A145" s="27">
        <v>104</v>
      </c>
      <c r="B145" s="22" t="s">
        <v>7</v>
      </c>
      <c r="C145" s="14" t="s">
        <v>41</v>
      </c>
      <c r="D145" s="44">
        <v>116</v>
      </c>
      <c r="E145" s="97">
        <v>109</v>
      </c>
      <c r="F145" s="44">
        <v>109</v>
      </c>
      <c r="G145" s="47">
        <f>F145/E145*100</f>
        <v>100</v>
      </c>
    </row>
    <row r="146" spans="1:7" s="12" customFormat="1" ht="15.75">
      <c r="A146" s="27">
        <v>105</v>
      </c>
      <c r="B146" s="22" t="s">
        <v>14</v>
      </c>
      <c r="C146" s="14" t="s">
        <v>38</v>
      </c>
      <c r="D146" s="44">
        <v>15920</v>
      </c>
      <c r="E146" s="97">
        <v>15784</v>
      </c>
      <c r="F146" s="44">
        <v>16373</v>
      </c>
      <c r="G146" s="47">
        <f>F146/E146*100</f>
        <v>103.7316269640142</v>
      </c>
    </row>
    <row r="147" spans="1:7" s="12" customFormat="1" ht="15.75">
      <c r="A147" s="98"/>
      <c r="B147" s="58" t="s">
        <v>32</v>
      </c>
      <c r="C147" s="33"/>
      <c r="D147" s="19"/>
      <c r="E147" s="16"/>
      <c r="F147" s="19"/>
      <c r="G147" s="47"/>
    </row>
    <row r="148" spans="1:12" s="12" customFormat="1" ht="40.5" customHeight="1">
      <c r="A148" s="27">
        <v>106</v>
      </c>
      <c r="B148" s="13" t="s">
        <v>33</v>
      </c>
      <c r="C148" s="14" t="s">
        <v>47</v>
      </c>
      <c r="D148" s="19">
        <v>1102</v>
      </c>
      <c r="E148" s="16">
        <v>1102</v>
      </c>
      <c r="F148" s="19">
        <v>1050</v>
      </c>
      <c r="G148" s="47">
        <f>F148/E148*100</f>
        <v>95.28130671506352</v>
      </c>
      <c r="L148" s="17"/>
    </row>
  </sheetData>
  <sheetProtection/>
  <mergeCells count="4">
    <mergeCell ref="A1:G1"/>
    <mergeCell ref="C92:C94"/>
    <mergeCell ref="C114:C117"/>
    <mergeCell ref="C83:C84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Надежда Михайловна</cp:lastModifiedBy>
  <cp:lastPrinted>2018-08-03T05:55:08Z</cp:lastPrinted>
  <dcterms:created xsi:type="dcterms:W3CDTF">2009-10-19T02:17:48Z</dcterms:created>
  <dcterms:modified xsi:type="dcterms:W3CDTF">2021-05-19T05:56:36Z</dcterms:modified>
  <cp:category/>
  <cp:version/>
  <cp:contentType/>
  <cp:contentStatus/>
</cp:coreProperties>
</file>