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4950" activeTab="1"/>
  </bookViews>
  <sheets>
    <sheet name="Лист1" sheetId="1" r:id="rId1"/>
    <sheet name="приложение 1" sheetId="2" r:id="rId2"/>
  </sheets>
  <definedNames>
    <definedName name="_xlnm.Print_Titles" localSheetId="1">'приложение 1'!$2:$2</definedName>
    <definedName name="_xlnm.Print_Area" localSheetId="1">'приложение 1'!$A$1:$M$151</definedName>
  </definedNames>
  <calcPr fullCalcOnLoad="1" refMode="R1C1"/>
</workbook>
</file>

<file path=xl/sharedStrings.xml><?xml version="1.0" encoding="utf-8"?>
<sst xmlns="http://schemas.openxmlformats.org/spreadsheetml/2006/main" count="280" uniqueCount="134">
  <si>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</si>
  <si>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</si>
  <si>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</si>
  <si>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</si>
  <si>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</si>
  <si>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</si>
  <si>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</si>
  <si>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</si>
  <si>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</si>
  <si>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</si>
  <si>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</si>
  <si>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</si>
  <si>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</si>
  <si>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</si>
  <si>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</si>
  <si>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</si>
  <si>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</si>
  <si>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</si>
  <si>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</si>
  <si>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</si>
  <si>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</si>
  <si>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</si>
  <si>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</si>
  <si>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</si>
  <si>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</si>
  <si>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</si>
  <si>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</si>
  <si>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</si>
  <si>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</si>
  <si>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</si>
  <si>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</si>
  <si>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</si>
  <si>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</si>
  <si>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</si>
  <si>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</si>
  <si>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</si>
  <si>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</si>
  <si>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</si>
  <si>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</si>
  <si>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</si>
  <si>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</si>
  <si>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</si>
  <si>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</si>
  <si>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</si>
  <si>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</si>
  <si>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</si>
  <si>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</si>
  <si>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</si>
  <si>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</si>
  <si>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</si>
  <si>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</si>
  <si>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</si>
  <si>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</si>
  <si>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</si>
  <si>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</si>
  <si>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</si>
  <si>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</si>
  <si>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</si>
  <si>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</si>
  <si>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</si>
  <si>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</si>
  <si>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</si>
  <si>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</si>
  <si>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</si>
  <si>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</si>
  <si>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 val="single"/>
        <sz val="11"/>
        <rFont val="Times New Roman"/>
        <family val="1"/>
      </rPr>
      <t xml:space="preserve">консолидированного </t>
    </r>
    <r>
      <rPr>
        <sz val="11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</si>
  <si>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</rPr>
      <t>заработная плата</t>
    </r>
  </si>
  <si>
    <t>Удельный вес населения, систематически  занимающегося физической культурой и спортом</t>
  </si>
  <si>
    <t>Производство пищевых продуктов, включая напитки, и табака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</si>
  <si>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</si>
  <si>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</si>
  <si>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</si>
  <si>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</si>
  <si>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</si>
  <si>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</si>
  <si>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</si>
  <si>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</si>
  <si>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</si>
  <si>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</si>
  <si>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</si>
  <si>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</si>
  <si>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</si>
  <si>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</si>
  <si>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</si>
  <si>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</si>
  <si>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</si>
  <si>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</si>
  <si>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</si>
  <si>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</si>
  <si>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</si>
  <si>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</si>
  <si>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</si>
  <si>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</si>
  <si>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</si>
  <si>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</si>
  <si>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</si>
  <si>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</si>
  <si>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</si>
  <si>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</si>
  <si>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</si>
  <si>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</si>
  <si>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</si>
  <si>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</si>
  <si>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</si>
  <si>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</si>
  <si>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</si>
  <si>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</si>
  <si>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</si>
  <si>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</si>
  <si>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</si>
  <si>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</si>
  <si>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</si>
  <si>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</si>
  <si>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</si>
  <si>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</si>
  <si>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</si>
  <si>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</si>
  <si>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 xml:space="preserve"> </t>
  </si>
  <si>
    <t>Количество созданных рабочих мест</t>
  </si>
  <si>
    <t>Производство и распределение электроэнергии, газа и воды</t>
  </si>
  <si>
    <t>Доходы от использования муниципального имущества (аренда, приватизация республиканской собственности)</t>
  </si>
  <si>
    <t>в т.ч. МО</t>
  </si>
  <si>
    <t>Количество молодых специалистов, получивших социальную выплату на приобретение жилья</t>
  </si>
  <si>
    <t>лет</t>
  </si>
  <si>
    <t>Обеспеченность спортивными сооружениями</t>
  </si>
  <si>
    <t>Уровень  износа коммунальной инфраструктуры</t>
  </si>
  <si>
    <t xml:space="preserve"> Среднемесячная заработная плата</t>
  </si>
  <si>
    <t>Пассажирооборот</t>
  </si>
  <si>
    <t>млн. пасс-км</t>
  </si>
  <si>
    <t xml:space="preserve">Количество Интернет - пользователей </t>
  </si>
  <si>
    <t>факт 9 месяцев  2019г.</t>
  </si>
  <si>
    <t>План 9 месяцев 2020</t>
  </si>
  <si>
    <t>Факт 9 месяцев 2020</t>
  </si>
  <si>
    <t xml:space="preserve">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</si>
</sst>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  <numFmt numFmtId="181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/>
    </xf>
    <xf numFmtId="0" fontId="3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5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center" vertical="top" wrapText="1"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33" borderId="11" xfId="53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top" wrapText="1"/>
      <protection/>
    </xf>
    <xf numFmtId="0" fontId="4" fillId="33" borderId="12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176" fontId="4" fillId="33" borderId="13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left" vertical="center" wrapText="1"/>
      <protection/>
    </xf>
    <xf numFmtId="9" fontId="0" fillId="33" borderId="0" xfId="0" applyNumberFormat="1" applyFill="1" applyBorder="1" applyAlignment="1">
      <alignment/>
    </xf>
    <xf numFmtId="176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/>
    </xf>
    <xf numFmtId="0" fontId="12" fillId="33" borderId="10" xfId="53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center"/>
    </xf>
    <xf numFmtId="178" fontId="4" fillId="33" borderId="10" xfId="62" applyNumberFormat="1" applyFont="1" applyFill="1" applyBorder="1" applyAlignment="1">
      <alignment horizontal="center"/>
    </xf>
    <xf numFmtId="0" fontId="3" fillId="33" borderId="14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top" wrapText="1"/>
      <protection/>
    </xf>
    <xf numFmtId="176" fontId="4" fillId="33" borderId="1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9" fontId="0" fillId="33" borderId="0" xfId="0" applyNumberFormat="1" applyFill="1" applyAlignment="1">
      <alignment/>
    </xf>
    <xf numFmtId="0" fontId="12" fillId="33" borderId="13" xfId="53" applyFont="1" applyFill="1" applyBorder="1" applyAlignment="1">
      <alignment horizontal="center" vertical="top" wrapText="1"/>
      <protection/>
    </xf>
    <xf numFmtId="10" fontId="0" fillId="33" borderId="0" xfId="0" applyNumberFormat="1" applyFill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33" borderId="13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>
      <alignment horizontal="center"/>
    </xf>
    <xf numFmtId="0" fontId="4" fillId="33" borderId="13" xfId="53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vertical="top" wrapText="1"/>
      <protection/>
    </xf>
    <xf numFmtId="0" fontId="16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/>
    </xf>
    <xf numFmtId="176" fontId="4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16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 wrapText="1"/>
    </xf>
    <xf numFmtId="0" fontId="19" fillId="33" borderId="10" xfId="53" applyFont="1" applyFill="1" applyBorder="1" applyAlignment="1">
      <alignment horizontal="center" vertical="top" wrapText="1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left" vertical="top"/>
    </xf>
    <xf numFmtId="0" fontId="3" fillId="33" borderId="11" xfId="53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1"/>
  <sheetViews>
    <sheetView tabSelected="1" view="pageBreakPreview" zoomScale="75" zoomScaleSheetLayoutView="75" workbookViewId="0" topLeftCell="A1">
      <selection activeCell="L18" sqref="L18:N151"/>
    </sheetView>
  </sheetViews>
  <sheetFormatPr defaultColWidth="9.140625" defaultRowHeight="15"/>
  <cols>
    <col min="1" max="1" width="5.57421875" style="87" customWidth="1"/>
    <col min="2" max="2" width="42.421875" style="18" customWidth="1"/>
    <col min="3" max="3" width="8.57421875" style="88" customWidth="1"/>
    <col min="4" max="4" width="11.7109375" style="87" customWidth="1"/>
    <col min="5" max="5" width="11.57421875" style="89" customWidth="1"/>
    <col min="6" max="6" width="12.57421875" style="89" customWidth="1"/>
    <col min="7" max="7" width="9.421875" style="89" customWidth="1"/>
    <col min="8" max="11" width="9.140625" style="1" hidden="1" customWidth="1"/>
    <col min="12" max="12" width="9.140625" style="1" customWidth="1"/>
    <col min="13" max="13" width="15.57421875" style="1" customWidth="1"/>
    <col min="14" max="14" width="9.140625" style="1" customWidth="1"/>
    <col min="15" max="15" width="9.8515625" style="1" customWidth="1"/>
    <col min="16" max="16384" width="9.140625" style="1" customWidth="1"/>
  </cols>
  <sheetData>
    <row r="1" spans="1:7" ht="15">
      <c r="A1" s="104" t="s">
        <v>117</v>
      </c>
      <c r="B1" s="105"/>
      <c r="C1" s="105"/>
      <c r="D1" s="105"/>
      <c r="E1" s="105"/>
      <c r="F1" s="105"/>
      <c r="G1" s="105"/>
    </row>
    <row r="2" spans="1:7" s="6" customFormat="1" ht="36">
      <c r="A2" s="2" t="s">
        <v>117</v>
      </c>
      <c r="B2" s="3" t="s">
        <v>45</v>
      </c>
      <c r="C2" s="4" t="s">
        <v>33</v>
      </c>
      <c r="D2" s="5" t="s">
        <v>130</v>
      </c>
      <c r="E2" s="5" t="s">
        <v>131</v>
      </c>
      <c r="F2" s="5" t="s">
        <v>132</v>
      </c>
      <c r="G2" s="5" t="s">
        <v>35</v>
      </c>
    </row>
    <row r="3" spans="1:7" s="12" customFormat="1" ht="15.75">
      <c r="A3" s="7"/>
      <c r="B3" s="8" t="s">
        <v>0</v>
      </c>
      <c r="C3" s="9"/>
      <c r="D3" s="10"/>
      <c r="E3" s="11"/>
      <c r="F3" s="11"/>
      <c r="G3" s="11"/>
    </row>
    <row r="4" spans="1:11" s="12" customFormat="1" ht="15">
      <c r="A4" s="7">
        <v>1</v>
      </c>
      <c r="B4" s="13" t="s">
        <v>1</v>
      </c>
      <c r="C4" s="14" t="s">
        <v>34</v>
      </c>
      <c r="D4" s="9">
        <v>22.5</v>
      </c>
      <c r="E4" s="9">
        <v>22.2</v>
      </c>
      <c r="F4" s="9">
        <v>22.2</v>
      </c>
      <c r="G4" s="15">
        <f>F4/E4*100</f>
        <v>100</v>
      </c>
      <c r="H4" s="9">
        <v>23.7</v>
      </c>
      <c r="I4" s="9">
        <v>23.7</v>
      </c>
      <c r="J4" s="9">
        <v>23.7</v>
      </c>
      <c r="K4" s="9">
        <v>23.7</v>
      </c>
    </row>
    <row r="5" spans="1:11" s="12" customFormat="1" ht="15">
      <c r="A5" s="7">
        <f>A4+1</f>
        <v>2</v>
      </c>
      <c r="B5" s="13" t="s">
        <v>2</v>
      </c>
      <c r="C5" s="14" t="s">
        <v>34</v>
      </c>
      <c r="D5" s="16">
        <v>11.8</v>
      </c>
      <c r="E5" s="16">
        <v>11.8</v>
      </c>
      <c r="F5" s="16">
        <v>11.8</v>
      </c>
      <c r="G5" s="15">
        <f>F5/E5*100</f>
        <v>100</v>
      </c>
      <c r="H5" s="16">
        <v>17.57</v>
      </c>
      <c r="I5" s="16">
        <v>17.57</v>
      </c>
      <c r="J5" s="16">
        <v>17.57</v>
      </c>
      <c r="K5" s="16">
        <v>17.57</v>
      </c>
    </row>
    <row r="6" spans="1:7" s="12" customFormat="1" ht="15">
      <c r="A6" s="7">
        <f>A5+1</f>
        <v>3</v>
      </c>
      <c r="B6" s="13" t="s">
        <v>3</v>
      </c>
      <c r="C6" s="14" t="s">
        <v>34</v>
      </c>
      <c r="D6" s="16">
        <v>11.5</v>
      </c>
      <c r="E6" s="16">
        <v>11.6</v>
      </c>
      <c r="F6" s="16">
        <v>11.6</v>
      </c>
      <c r="G6" s="15">
        <f>F6/E6*100</f>
        <v>100</v>
      </c>
    </row>
    <row r="7" spans="1:12" s="12" customFormat="1" ht="15">
      <c r="A7" s="7">
        <f>A6+1</f>
        <v>4</v>
      </c>
      <c r="B7" s="13" t="s">
        <v>118</v>
      </c>
      <c r="C7" s="14" t="s">
        <v>44</v>
      </c>
      <c r="D7" s="16">
        <v>103</v>
      </c>
      <c r="E7" s="16">
        <v>76</v>
      </c>
      <c r="F7" s="16">
        <v>76</v>
      </c>
      <c r="G7" s="15">
        <f>F7/E7*100</f>
        <v>100</v>
      </c>
      <c r="L7" s="17"/>
    </row>
    <row r="8" spans="1:12" s="12" customFormat="1" ht="15">
      <c r="A8" s="7">
        <f>A7+1</f>
        <v>5</v>
      </c>
      <c r="B8" s="90" t="s">
        <v>46</v>
      </c>
      <c r="C8" s="14" t="s">
        <v>35</v>
      </c>
      <c r="D8" s="16">
        <v>0.5</v>
      </c>
      <c r="E8" s="16">
        <v>2.6</v>
      </c>
      <c r="F8" s="16">
        <v>4.8</v>
      </c>
      <c r="G8" s="15">
        <f>F8/E8*100</f>
        <v>184.6153846153846</v>
      </c>
      <c r="L8" s="17"/>
    </row>
    <row r="9" spans="1:12" s="12" customFormat="1" ht="15.75">
      <c r="A9" s="7"/>
      <c r="B9" s="8" t="s">
        <v>58</v>
      </c>
      <c r="C9" s="14"/>
      <c r="D9" s="19"/>
      <c r="E9" s="16"/>
      <c r="F9" s="19"/>
      <c r="G9" s="15"/>
      <c r="L9" s="17"/>
    </row>
    <row r="10" spans="1:7" s="12" customFormat="1" ht="15">
      <c r="A10" s="7">
        <f>A8+1</f>
        <v>6</v>
      </c>
      <c r="B10" s="13" t="s">
        <v>4</v>
      </c>
      <c r="C10" s="14" t="s">
        <v>36</v>
      </c>
      <c r="D10" s="19">
        <v>217.1</v>
      </c>
      <c r="E10" s="20">
        <v>150</v>
      </c>
      <c r="F10" s="19">
        <v>171.4</v>
      </c>
      <c r="G10" s="15">
        <f>F10/E10*100</f>
        <v>114.26666666666667</v>
      </c>
    </row>
    <row r="11" spans="1:14" s="21" customFormat="1" ht="15">
      <c r="A11" s="7"/>
      <c r="B11" s="13" t="s">
        <v>47</v>
      </c>
      <c r="C11" s="14" t="s">
        <v>36</v>
      </c>
      <c r="D11" s="16">
        <v>174.7</v>
      </c>
      <c r="E11" s="20">
        <v>70</v>
      </c>
      <c r="F11" s="16">
        <v>138.6</v>
      </c>
      <c r="G11" s="15">
        <f>F11/E11*100</f>
        <v>198</v>
      </c>
      <c r="N11" s="21" t="s">
        <v>117</v>
      </c>
    </row>
    <row r="12" spans="1:12" s="12" customFormat="1" ht="15">
      <c r="A12" s="7">
        <f>A10+1</f>
        <v>7</v>
      </c>
      <c r="B12" s="22" t="s">
        <v>5</v>
      </c>
      <c r="C12" s="14" t="s">
        <v>37</v>
      </c>
      <c r="D12" s="16">
        <v>31512.8</v>
      </c>
      <c r="E12" s="16">
        <v>31520</v>
      </c>
      <c r="F12" s="16">
        <v>37264.1</v>
      </c>
      <c r="G12" s="15">
        <f>F12/E12*100</f>
        <v>118.22366751269035</v>
      </c>
      <c r="L12" s="12" t="s">
        <v>117</v>
      </c>
    </row>
    <row r="13" spans="1:7" s="12" customFormat="1" ht="45">
      <c r="A13" s="7">
        <v>8</v>
      </c>
      <c r="B13" s="24" t="s">
        <v>108</v>
      </c>
      <c r="C13" s="14" t="s">
        <v>38</v>
      </c>
      <c r="D13" s="19">
        <v>88.54</v>
      </c>
      <c r="E13" s="16">
        <v>88.54</v>
      </c>
      <c r="F13" s="19">
        <v>85.3</v>
      </c>
      <c r="G13" s="23">
        <f>F13/E13*100</f>
        <v>96.34063700022588</v>
      </c>
    </row>
    <row r="14" spans="1:7" s="12" customFormat="1" ht="45">
      <c r="A14" s="7">
        <f>A13+1</f>
        <v>9</v>
      </c>
      <c r="B14" s="13" t="s">
        <v>65</v>
      </c>
      <c r="C14" s="14" t="s">
        <v>37</v>
      </c>
      <c r="D14" s="19">
        <v>1840.6</v>
      </c>
      <c r="E14" s="16">
        <v>1738.6</v>
      </c>
      <c r="F14" s="19">
        <v>2022.5</v>
      </c>
      <c r="G14" s="23">
        <f>F14/E14*100</f>
        <v>116.32923041527667</v>
      </c>
    </row>
    <row r="15" spans="1:7" s="12" customFormat="1" ht="15" customHeight="1">
      <c r="A15" s="7"/>
      <c r="B15" s="25" t="s">
        <v>59</v>
      </c>
      <c r="C15" s="14"/>
      <c r="D15" s="19"/>
      <c r="E15" s="16"/>
      <c r="F15" s="19"/>
      <c r="G15" s="15"/>
    </row>
    <row r="16" spans="1:15" s="12" customFormat="1" ht="15">
      <c r="A16" s="7">
        <f>A14+1</f>
        <v>10</v>
      </c>
      <c r="B16" s="13" t="s">
        <v>9</v>
      </c>
      <c r="C16" s="14" t="s">
        <v>38</v>
      </c>
      <c r="D16" s="16">
        <f>D21+D26+D31+D36</f>
        <v>5692.099999999999</v>
      </c>
      <c r="E16" s="16">
        <f>E21+E26+E31+E36+E41</f>
        <v>5347</v>
      </c>
      <c r="F16" s="16">
        <f>F21+F26+F31+F36+F41</f>
        <v>5043.7</v>
      </c>
      <c r="G16" s="15">
        <f>F16/E16*100</f>
        <v>94.3276603703011</v>
      </c>
      <c r="L16" s="17"/>
      <c r="N16" s="26"/>
      <c r="O16" s="27"/>
    </row>
    <row r="17" spans="1:14" s="12" customFormat="1" ht="15">
      <c r="A17" s="28">
        <f>A16+1</f>
        <v>11</v>
      </c>
      <c r="B17" s="13" t="s">
        <v>53</v>
      </c>
      <c r="C17" s="14" t="s">
        <v>36</v>
      </c>
      <c r="D17" s="16">
        <f>D22+D27+D32+D37</f>
        <v>24.8</v>
      </c>
      <c r="E17" s="16">
        <v>70</v>
      </c>
      <c r="F17" s="16">
        <f>F22+F27+F32+F37+F42</f>
        <v>50.1</v>
      </c>
      <c r="G17" s="15">
        <f>F17/E17*100</f>
        <v>71.57142857142857</v>
      </c>
      <c r="L17" s="17"/>
      <c r="N17" s="26"/>
    </row>
    <row r="18" spans="1:12" s="12" customFormat="1" ht="30">
      <c r="A18" s="28">
        <f>A17+1</f>
        <v>12</v>
      </c>
      <c r="B18" s="13" t="s">
        <v>6</v>
      </c>
      <c r="C18" s="14" t="s">
        <v>39</v>
      </c>
      <c r="D18" s="29">
        <v>4434</v>
      </c>
      <c r="E18" s="16">
        <v>4257</v>
      </c>
      <c r="F18" s="29">
        <v>4015</v>
      </c>
      <c r="G18" s="23">
        <f>F18/E18*100</f>
        <v>94.31524547803618</v>
      </c>
      <c r="L18" s="17"/>
    </row>
    <row r="19" spans="1:7" s="12" customFormat="1" ht="15">
      <c r="A19" s="28">
        <v>13</v>
      </c>
      <c r="B19" s="24" t="s">
        <v>66</v>
      </c>
      <c r="C19" s="14" t="s">
        <v>37</v>
      </c>
      <c r="D19" s="30">
        <v>33144</v>
      </c>
      <c r="E19" s="30">
        <v>37000</v>
      </c>
      <c r="F19" s="30">
        <v>37810</v>
      </c>
      <c r="G19" s="15">
        <f>F19/E19*100</f>
        <v>102.1891891891892</v>
      </c>
    </row>
    <row r="20" spans="1:7" s="12" customFormat="1" ht="15">
      <c r="A20" s="28"/>
      <c r="B20" s="31" t="s">
        <v>8</v>
      </c>
      <c r="C20" s="14"/>
      <c r="D20" s="19"/>
      <c r="E20" s="16"/>
      <c r="F20" s="16" t="s">
        <v>117</v>
      </c>
      <c r="G20" s="15" t="s">
        <v>117</v>
      </c>
    </row>
    <row r="21" spans="1:14" s="12" customFormat="1" ht="15">
      <c r="A21" s="28">
        <f>A19+1</f>
        <v>14</v>
      </c>
      <c r="B21" s="13" t="s">
        <v>9</v>
      </c>
      <c r="C21" s="14" t="s">
        <v>38</v>
      </c>
      <c r="D21" s="19">
        <v>5037.4</v>
      </c>
      <c r="E21" s="16">
        <v>4623</v>
      </c>
      <c r="F21" s="19">
        <v>4322.6</v>
      </c>
      <c r="G21" s="15">
        <f>F21/E21*100</f>
        <v>93.50205494267793</v>
      </c>
      <c r="L21" s="17"/>
      <c r="N21" s="26"/>
    </row>
    <row r="22" spans="1:12" s="12" customFormat="1" ht="15">
      <c r="A22" s="28">
        <f>A21+1</f>
        <v>15</v>
      </c>
      <c r="B22" s="13" t="s">
        <v>53</v>
      </c>
      <c r="C22" s="14" t="s">
        <v>38</v>
      </c>
      <c r="D22" s="16">
        <v>10.8</v>
      </c>
      <c r="E22" s="16">
        <v>14</v>
      </c>
      <c r="F22" s="16">
        <v>36.1</v>
      </c>
      <c r="G22" s="15">
        <f aca="true" t="shared" si="0" ref="G22:G31">F22/E22*100</f>
        <v>257.8571428571429</v>
      </c>
      <c r="L22" s="17"/>
    </row>
    <row r="23" spans="1:12" s="12" customFormat="1" ht="30">
      <c r="A23" s="28">
        <f>A22+1</f>
        <v>16</v>
      </c>
      <c r="B23" s="13" t="s">
        <v>6</v>
      </c>
      <c r="C23" s="14" t="s">
        <v>39</v>
      </c>
      <c r="D23" s="16">
        <v>16516</v>
      </c>
      <c r="E23" s="16">
        <v>9531</v>
      </c>
      <c r="F23" s="16">
        <v>8913</v>
      </c>
      <c r="G23" s="23">
        <f t="shared" si="0"/>
        <v>93.51589549889833</v>
      </c>
      <c r="H23" s="32"/>
      <c r="L23" s="17"/>
    </row>
    <row r="24" spans="1:12" s="12" customFormat="1" ht="15">
      <c r="A24" s="28">
        <v>17</v>
      </c>
      <c r="B24" s="24" t="s">
        <v>66</v>
      </c>
      <c r="C24" s="14" t="s">
        <v>37</v>
      </c>
      <c r="D24" s="16">
        <v>36739</v>
      </c>
      <c r="E24" s="16">
        <v>58867</v>
      </c>
      <c r="F24" s="16">
        <v>58848</v>
      </c>
      <c r="G24" s="23">
        <f t="shared" si="0"/>
        <v>99.96772385207332</v>
      </c>
      <c r="L24" s="17"/>
    </row>
    <row r="25" spans="1:7" s="12" customFormat="1" ht="30">
      <c r="A25" s="28"/>
      <c r="B25" s="91" t="s">
        <v>119</v>
      </c>
      <c r="C25" s="34"/>
      <c r="D25" s="16"/>
      <c r="E25" s="16"/>
      <c r="F25" s="16"/>
      <c r="G25" s="23"/>
    </row>
    <row r="26" spans="1:7" s="12" customFormat="1" ht="15">
      <c r="A26" s="28">
        <v>18</v>
      </c>
      <c r="B26" s="13" t="s">
        <v>9</v>
      </c>
      <c r="C26" s="14" t="s">
        <v>38</v>
      </c>
      <c r="D26" s="16"/>
      <c r="E26" s="16">
        <v>240.9</v>
      </c>
      <c r="F26" s="16">
        <v>240.7</v>
      </c>
      <c r="G26" s="23">
        <f t="shared" si="0"/>
        <v>99.91697799916977</v>
      </c>
    </row>
    <row r="27" spans="1:7" s="12" customFormat="1" ht="15">
      <c r="A27" s="28">
        <v>19</v>
      </c>
      <c r="B27" s="13" t="s">
        <v>53</v>
      </c>
      <c r="C27" s="14" t="s">
        <v>38</v>
      </c>
      <c r="D27" s="16"/>
      <c r="E27" s="16">
        <v>0</v>
      </c>
      <c r="F27" s="16">
        <v>0</v>
      </c>
      <c r="G27" s="23">
        <v>0</v>
      </c>
    </row>
    <row r="28" spans="1:7" s="12" customFormat="1" ht="30">
      <c r="A28" s="28">
        <v>20</v>
      </c>
      <c r="B28" s="13" t="s">
        <v>6</v>
      </c>
      <c r="C28" s="14" t="s">
        <v>38</v>
      </c>
      <c r="D28" s="36"/>
      <c r="E28" s="16">
        <v>40.2</v>
      </c>
      <c r="F28" s="36">
        <v>40.1</v>
      </c>
      <c r="G28" s="23">
        <f t="shared" si="0"/>
        <v>99.75124378109453</v>
      </c>
    </row>
    <row r="29" spans="1:7" s="12" customFormat="1" ht="15">
      <c r="A29" s="28">
        <v>21</v>
      </c>
      <c r="B29" s="24" t="s">
        <v>66</v>
      </c>
      <c r="C29" s="14" t="s">
        <v>37</v>
      </c>
      <c r="D29" s="39"/>
      <c r="E29" s="16">
        <v>20000</v>
      </c>
      <c r="F29" s="39">
        <v>20000</v>
      </c>
      <c r="G29" s="15">
        <f t="shared" si="0"/>
        <v>100</v>
      </c>
    </row>
    <row r="30" spans="1:7" s="12" customFormat="1" ht="15">
      <c r="A30" s="28"/>
      <c r="B30" s="33" t="s">
        <v>75</v>
      </c>
      <c r="C30" s="34"/>
      <c r="D30" s="19"/>
      <c r="E30" s="16"/>
      <c r="F30" s="19"/>
      <c r="G30" s="15"/>
    </row>
    <row r="31" spans="1:12" s="12" customFormat="1" ht="15">
      <c r="A31" s="28">
        <v>22</v>
      </c>
      <c r="B31" s="35" t="s">
        <v>9</v>
      </c>
      <c r="C31" s="14" t="s">
        <v>39</v>
      </c>
      <c r="D31" s="16">
        <v>2.7</v>
      </c>
      <c r="E31" s="16">
        <v>3.1</v>
      </c>
      <c r="F31" s="19">
        <v>3.2</v>
      </c>
      <c r="G31" s="15">
        <f t="shared" si="0"/>
        <v>103.2258064516129</v>
      </c>
      <c r="L31" s="41"/>
    </row>
    <row r="32" spans="1:12" s="12" customFormat="1" ht="15">
      <c r="A32" s="28">
        <v>23</v>
      </c>
      <c r="B32" s="35" t="s">
        <v>53</v>
      </c>
      <c r="C32" s="14" t="s">
        <v>38</v>
      </c>
      <c r="D32" s="16">
        <v>0</v>
      </c>
      <c r="E32" s="9" t="s">
        <v>133</v>
      </c>
      <c r="F32" s="19">
        <v>0</v>
      </c>
      <c r="G32" s="15">
        <v>114</v>
      </c>
      <c r="L32" s="17"/>
    </row>
    <row r="33" spans="1:12" s="12" customFormat="1" ht="30">
      <c r="A33" s="28">
        <v>24</v>
      </c>
      <c r="B33" s="35" t="s">
        <v>6</v>
      </c>
      <c r="C33" s="14" t="s">
        <v>39</v>
      </c>
      <c r="D33" s="36">
        <v>225</v>
      </c>
      <c r="E33" s="37">
        <v>258.3</v>
      </c>
      <c r="F33" s="42">
        <v>320</v>
      </c>
      <c r="G33" s="23">
        <f>F33/E33*100</f>
        <v>123.88695315524583</v>
      </c>
      <c r="L33" s="17"/>
    </row>
    <row r="34" spans="1:7" s="12" customFormat="1" ht="15">
      <c r="A34" s="28">
        <v>25</v>
      </c>
      <c r="B34" s="38" t="s">
        <v>66</v>
      </c>
      <c r="C34" s="14" t="s">
        <v>37</v>
      </c>
      <c r="D34" s="39">
        <v>19910</v>
      </c>
      <c r="E34" s="9">
        <v>23100</v>
      </c>
      <c r="F34" s="43">
        <v>22180</v>
      </c>
      <c r="G34" s="23">
        <f>F34/E34*100</f>
        <v>96.017316017316</v>
      </c>
    </row>
    <row r="35" spans="1:7" s="12" customFormat="1" ht="30">
      <c r="A35" s="28"/>
      <c r="B35" s="40" t="s">
        <v>54</v>
      </c>
      <c r="C35" s="34"/>
      <c r="D35" s="19"/>
      <c r="E35" s="16"/>
      <c r="F35" s="19"/>
      <c r="G35" s="23"/>
    </row>
    <row r="36" spans="1:7" s="12" customFormat="1" ht="15">
      <c r="A36" s="28">
        <v>26</v>
      </c>
      <c r="B36" s="13" t="s">
        <v>9</v>
      </c>
      <c r="C36" s="14" t="s">
        <v>38</v>
      </c>
      <c r="D36" s="19">
        <v>652</v>
      </c>
      <c r="E36" s="16">
        <v>310</v>
      </c>
      <c r="F36" s="16">
        <v>311.4</v>
      </c>
      <c r="G36" s="23">
        <f aca="true" t="shared" si="1" ref="G36:G68">F36/E36*100</f>
        <v>100.4516129032258</v>
      </c>
    </row>
    <row r="37" spans="1:7" s="12" customFormat="1" ht="15">
      <c r="A37" s="28">
        <v>27</v>
      </c>
      <c r="B37" s="13" t="s">
        <v>53</v>
      </c>
      <c r="C37" s="14" t="s">
        <v>38</v>
      </c>
      <c r="D37" s="19">
        <v>14</v>
      </c>
      <c r="E37" s="16">
        <v>10</v>
      </c>
      <c r="F37" s="16">
        <v>0</v>
      </c>
      <c r="G37" s="23">
        <f t="shared" si="1"/>
        <v>0</v>
      </c>
    </row>
    <row r="38" spans="1:7" s="12" customFormat="1" ht="30">
      <c r="A38" s="28">
        <v>28</v>
      </c>
      <c r="B38" s="13" t="s">
        <v>6</v>
      </c>
      <c r="C38" s="14" t="s">
        <v>39</v>
      </c>
      <c r="D38" s="42">
        <v>780</v>
      </c>
      <c r="E38" s="20">
        <v>511</v>
      </c>
      <c r="F38" s="29">
        <v>513</v>
      </c>
      <c r="G38" s="23">
        <f t="shared" si="1"/>
        <v>100.39138943248534</v>
      </c>
    </row>
    <row r="39" spans="1:7" s="12" customFormat="1" ht="15">
      <c r="A39" s="28">
        <v>29</v>
      </c>
      <c r="B39" s="24" t="s">
        <v>66</v>
      </c>
      <c r="C39" s="14" t="s">
        <v>37</v>
      </c>
      <c r="D39" s="43">
        <v>19780</v>
      </c>
      <c r="E39" s="43">
        <v>19780</v>
      </c>
      <c r="F39" s="43">
        <v>20117</v>
      </c>
      <c r="G39" s="23">
        <f t="shared" si="1"/>
        <v>101.70374115267948</v>
      </c>
    </row>
    <row r="40" spans="1:7" s="12" customFormat="1" ht="30">
      <c r="A40" s="28"/>
      <c r="B40" s="31" t="s">
        <v>68</v>
      </c>
      <c r="C40" s="34"/>
      <c r="D40" s="19"/>
      <c r="E40" s="16"/>
      <c r="F40" s="19"/>
      <c r="G40" s="23"/>
    </row>
    <row r="41" spans="1:7" s="12" customFormat="1" ht="15">
      <c r="A41" s="28">
        <f>A39+1</f>
        <v>30</v>
      </c>
      <c r="B41" s="13" t="s">
        <v>9</v>
      </c>
      <c r="C41" s="14" t="s">
        <v>38</v>
      </c>
      <c r="D41" s="16">
        <v>150.5</v>
      </c>
      <c r="E41" s="16">
        <v>170</v>
      </c>
      <c r="F41" s="19">
        <v>165.8</v>
      </c>
      <c r="G41" s="23">
        <f t="shared" si="1"/>
        <v>97.52941176470588</v>
      </c>
    </row>
    <row r="42" spans="1:7" s="12" customFormat="1" ht="15">
      <c r="A42" s="28">
        <f>A41+1</f>
        <v>31</v>
      </c>
      <c r="B42" s="13" t="s">
        <v>53</v>
      </c>
      <c r="C42" s="14" t="s">
        <v>38</v>
      </c>
      <c r="D42" s="16">
        <v>10.6</v>
      </c>
      <c r="E42" s="20">
        <v>12</v>
      </c>
      <c r="F42" s="19">
        <v>14</v>
      </c>
      <c r="G42" s="23">
        <f t="shared" si="1"/>
        <v>116.66666666666667</v>
      </c>
    </row>
    <row r="43" spans="1:7" s="12" customFormat="1" ht="30">
      <c r="A43" s="28">
        <f>A42+1</f>
        <v>32</v>
      </c>
      <c r="B43" s="13" t="s">
        <v>6</v>
      </c>
      <c r="C43" s="14" t="s">
        <v>39</v>
      </c>
      <c r="D43" s="29">
        <v>918</v>
      </c>
      <c r="E43" s="44">
        <v>1148</v>
      </c>
      <c r="F43" s="47">
        <v>1120</v>
      </c>
      <c r="G43" s="23">
        <f t="shared" si="1"/>
        <v>97.5609756097561</v>
      </c>
    </row>
    <row r="44" spans="1:7" s="12" customFormat="1" ht="15">
      <c r="A44" s="28">
        <v>33</v>
      </c>
      <c r="B44" s="24" t="s">
        <v>66</v>
      </c>
      <c r="C44" s="14" t="s">
        <v>37</v>
      </c>
      <c r="D44" s="43">
        <v>19519</v>
      </c>
      <c r="E44" s="43">
        <v>19519</v>
      </c>
      <c r="F44" s="47">
        <v>26545</v>
      </c>
      <c r="G44" s="23">
        <f t="shared" si="1"/>
        <v>135.99569650084533</v>
      </c>
    </row>
    <row r="45" spans="1:7" s="12" customFormat="1" ht="15.75">
      <c r="A45" s="28"/>
      <c r="B45" s="45" t="s">
        <v>10</v>
      </c>
      <c r="C45" s="34"/>
      <c r="D45" s="19"/>
      <c r="E45" s="20"/>
      <c r="F45" s="19"/>
      <c r="G45" s="23"/>
    </row>
    <row r="46" spans="1:7" s="12" customFormat="1" ht="15">
      <c r="A46" s="28">
        <v>34</v>
      </c>
      <c r="B46" s="24" t="s">
        <v>109</v>
      </c>
      <c r="C46" s="14" t="s">
        <v>38</v>
      </c>
      <c r="D46" s="19">
        <v>1045.1</v>
      </c>
      <c r="E46" s="20">
        <v>1090</v>
      </c>
      <c r="F46" s="19">
        <v>1100</v>
      </c>
      <c r="G46" s="23">
        <f t="shared" si="1"/>
        <v>100.91743119266054</v>
      </c>
    </row>
    <row r="47" spans="1:7" s="12" customFormat="1" ht="15">
      <c r="A47" s="28">
        <v>35</v>
      </c>
      <c r="B47" s="13" t="s">
        <v>53</v>
      </c>
      <c r="C47" s="14" t="s">
        <v>38</v>
      </c>
      <c r="D47" s="19">
        <v>33.3</v>
      </c>
      <c r="E47" s="20">
        <v>30</v>
      </c>
      <c r="F47" s="16">
        <v>78.9</v>
      </c>
      <c r="G47" s="23">
        <f t="shared" si="1"/>
        <v>263.00000000000006</v>
      </c>
    </row>
    <row r="48" spans="1:12" s="12" customFormat="1" ht="30">
      <c r="A48" s="28">
        <f>A47+1</f>
        <v>36</v>
      </c>
      <c r="B48" s="24" t="s">
        <v>6</v>
      </c>
      <c r="C48" s="14" t="s">
        <v>39</v>
      </c>
      <c r="D48" s="47">
        <v>0.29</v>
      </c>
      <c r="E48" s="20">
        <v>303</v>
      </c>
      <c r="F48" s="50">
        <v>306</v>
      </c>
      <c r="G48" s="23">
        <f t="shared" si="1"/>
        <v>100.99009900990099</v>
      </c>
      <c r="L48" s="17"/>
    </row>
    <row r="49" spans="1:12" s="12" customFormat="1" ht="15">
      <c r="A49" s="28">
        <v>37</v>
      </c>
      <c r="B49" s="13" t="s">
        <v>7</v>
      </c>
      <c r="C49" s="14" t="s">
        <v>40</v>
      </c>
      <c r="D49" s="47">
        <v>3550</v>
      </c>
      <c r="E49" s="47">
        <v>3600</v>
      </c>
      <c r="F49" s="50">
        <v>3600</v>
      </c>
      <c r="G49" s="23">
        <f t="shared" si="1"/>
        <v>100</v>
      </c>
      <c r="L49" s="17"/>
    </row>
    <row r="50" spans="1:12" s="12" customFormat="1" ht="15">
      <c r="A50" s="28">
        <v>38</v>
      </c>
      <c r="B50" s="24" t="s">
        <v>11</v>
      </c>
      <c r="C50" s="14" t="s">
        <v>37</v>
      </c>
      <c r="D50" s="19">
        <v>16745</v>
      </c>
      <c r="E50" s="16">
        <v>18300</v>
      </c>
      <c r="F50" s="50">
        <v>18500</v>
      </c>
      <c r="G50" s="23">
        <f t="shared" si="1"/>
        <v>101.09289617486338</v>
      </c>
      <c r="L50" s="17"/>
    </row>
    <row r="51" spans="1:12" s="12" customFormat="1" ht="15.75">
      <c r="A51" s="48"/>
      <c r="B51" s="49" t="s">
        <v>15</v>
      </c>
      <c r="C51" s="34"/>
      <c r="D51" s="19"/>
      <c r="E51" s="20"/>
      <c r="F51" s="16"/>
      <c r="G51" s="23"/>
      <c r="L51" s="17"/>
    </row>
    <row r="52" spans="1:12" s="12" customFormat="1" ht="15">
      <c r="A52" s="48">
        <f>A50+1</f>
        <v>39</v>
      </c>
      <c r="B52" s="13" t="s">
        <v>16</v>
      </c>
      <c r="C52" s="14" t="s">
        <v>40</v>
      </c>
      <c r="D52" s="16">
        <v>1150</v>
      </c>
      <c r="E52" s="20">
        <v>1200</v>
      </c>
      <c r="F52" s="51">
        <v>1200</v>
      </c>
      <c r="G52" s="23">
        <f t="shared" si="1"/>
        <v>100</v>
      </c>
      <c r="L52" s="17"/>
    </row>
    <row r="53" spans="1:12" s="12" customFormat="1" ht="15">
      <c r="A53" s="48">
        <f>A52+1</f>
        <v>40</v>
      </c>
      <c r="B53" s="13" t="s">
        <v>17</v>
      </c>
      <c r="C53" s="14" t="s">
        <v>36</v>
      </c>
      <c r="D53" s="50">
        <v>0.7</v>
      </c>
      <c r="E53" s="20">
        <v>1.6</v>
      </c>
      <c r="F53" s="16">
        <v>1.6</v>
      </c>
      <c r="G53" s="23">
        <f t="shared" si="1"/>
        <v>100</v>
      </c>
      <c r="L53" s="17"/>
    </row>
    <row r="54" spans="1:12" s="12" customFormat="1" ht="15">
      <c r="A54" s="48">
        <f>A53+1</f>
        <v>41</v>
      </c>
      <c r="B54" s="13" t="s">
        <v>53</v>
      </c>
      <c r="C54" s="14" t="s">
        <v>36</v>
      </c>
      <c r="D54" s="50">
        <v>38</v>
      </c>
      <c r="E54" s="20">
        <v>1.8</v>
      </c>
      <c r="F54" s="16">
        <v>2.6</v>
      </c>
      <c r="G54" s="23">
        <f t="shared" si="1"/>
        <v>144.44444444444443</v>
      </c>
      <c r="L54" s="17"/>
    </row>
    <row r="55" spans="1:7" s="12" customFormat="1" ht="15">
      <c r="A55" s="48">
        <v>42</v>
      </c>
      <c r="B55" s="13" t="s">
        <v>7</v>
      </c>
      <c r="C55" s="14" t="s">
        <v>40</v>
      </c>
      <c r="D55" s="50">
        <v>0.5</v>
      </c>
      <c r="E55" s="42">
        <v>21</v>
      </c>
      <c r="F55" s="16">
        <v>21</v>
      </c>
      <c r="G55" s="23">
        <f t="shared" si="1"/>
        <v>100</v>
      </c>
    </row>
    <row r="56" spans="1:12" s="12" customFormat="1" ht="15">
      <c r="A56" s="48">
        <v>43</v>
      </c>
      <c r="B56" s="24" t="s">
        <v>66</v>
      </c>
      <c r="C56" s="14" t="s">
        <v>37</v>
      </c>
      <c r="D56" s="16">
        <v>17185</v>
      </c>
      <c r="E56" s="16">
        <v>18195</v>
      </c>
      <c r="F56" s="16">
        <v>18195</v>
      </c>
      <c r="G56" s="23">
        <f t="shared" si="1"/>
        <v>100</v>
      </c>
      <c r="L56" s="54"/>
    </row>
    <row r="57" spans="1:7" s="12" customFormat="1" ht="15.75">
      <c r="A57" s="7"/>
      <c r="B57" s="45" t="s">
        <v>18</v>
      </c>
      <c r="C57" s="14"/>
      <c r="D57" s="51"/>
      <c r="E57" s="52"/>
      <c r="F57" s="16"/>
      <c r="G57" s="23"/>
    </row>
    <row r="58" spans="1:7" s="12" customFormat="1" ht="15">
      <c r="A58" s="7">
        <v>44</v>
      </c>
      <c r="B58" s="13" t="s">
        <v>19</v>
      </c>
      <c r="C58" s="14" t="s">
        <v>38</v>
      </c>
      <c r="D58" s="16">
        <v>1345.2</v>
      </c>
      <c r="E58" s="16">
        <v>1428</v>
      </c>
      <c r="F58" s="16">
        <v>1479.4</v>
      </c>
      <c r="G58" s="23">
        <f t="shared" si="1"/>
        <v>103.59943977591037</v>
      </c>
    </row>
    <row r="59" spans="1:12" s="12" customFormat="1" ht="15">
      <c r="A59" s="48">
        <f>A58+1</f>
        <v>45</v>
      </c>
      <c r="B59" s="13" t="s">
        <v>20</v>
      </c>
      <c r="C59" s="14" t="s">
        <v>38</v>
      </c>
      <c r="D59" s="16">
        <v>270.9</v>
      </c>
      <c r="E59" s="16">
        <v>316.2</v>
      </c>
      <c r="F59" s="16">
        <v>374.8</v>
      </c>
      <c r="G59" s="23">
        <f>F59/E59*100</f>
        <v>118.5325743200506</v>
      </c>
      <c r="L59" s="56"/>
    </row>
    <row r="60" spans="1:7" s="12" customFormat="1" ht="15">
      <c r="A60" s="48">
        <f>A59+1</f>
        <v>46</v>
      </c>
      <c r="B60" s="13" t="s">
        <v>21</v>
      </c>
      <c r="C60" s="14" t="s">
        <v>38</v>
      </c>
      <c r="D60" s="16">
        <v>52.7</v>
      </c>
      <c r="E60" s="16">
        <v>31.4</v>
      </c>
      <c r="F60" s="53">
        <v>33.5</v>
      </c>
      <c r="G60" s="23">
        <f>F60/E60*100</f>
        <v>106.68789808917198</v>
      </c>
    </row>
    <row r="61" spans="1:7" s="12" customFormat="1" ht="15">
      <c r="A61" s="48">
        <f>A60+1</f>
        <v>47</v>
      </c>
      <c r="B61" s="13" t="s">
        <v>7</v>
      </c>
      <c r="C61" s="14" t="s">
        <v>40</v>
      </c>
      <c r="D61" s="16">
        <v>1170</v>
      </c>
      <c r="E61" s="53">
        <v>1170</v>
      </c>
      <c r="F61" s="23">
        <v>1170</v>
      </c>
      <c r="G61" s="23">
        <f t="shared" si="1"/>
        <v>100</v>
      </c>
    </row>
    <row r="62" spans="1:7" s="12" customFormat="1" ht="15">
      <c r="A62" s="48">
        <f>A61+1</f>
        <v>48</v>
      </c>
      <c r="B62" s="13" t="s">
        <v>14</v>
      </c>
      <c r="C62" s="14" t="s">
        <v>37</v>
      </c>
      <c r="D62" s="16">
        <v>16745</v>
      </c>
      <c r="E62" s="53">
        <v>18195</v>
      </c>
      <c r="F62" s="53">
        <v>18195</v>
      </c>
      <c r="G62" s="23">
        <f t="shared" si="1"/>
        <v>100</v>
      </c>
    </row>
    <row r="63" spans="1:7" s="12" customFormat="1" ht="15.75">
      <c r="A63" s="48"/>
      <c r="B63" s="55" t="s">
        <v>22</v>
      </c>
      <c r="C63" s="34"/>
      <c r="D63" s="16"/>
      <c r="E63" s="16"/>
      <c r="F63" s="16"/>
      <c r="G63" s="23"/>
    </row>
    <row r="64" spans="1:7" s="12" customFormat="1" ht="60">
      <c r="A64" s="48">
        <f>A62+1</f>
        <v>49</v>
      </c>
      <c r="B64" s="24" t="s">
        <v>74</v>
      </c>
      <c r="C64" s="14" t="s">
        <v>38</v>
      </c>
      <c r="D64" s="16">
        <v>1772.5</v>
      </c>
      <c r="E64" s="16">
        <v>1927.8</v>
      </c>
      <c r="F64" s="16">
        <v>1994</v>
      </c>
      <c r="G64" s="23">
        <f t="shared" si="1"/>
        <v>103.43396617906421</v>
      </c>
    </row>
    <row r="65" spans="1:15" s="12" customFormat="1" ht="15">
      <c r="A65" s="48">
        <f>A64+1</f>
        <v>50</v>
      </c>
      <c r="B65" s="24" t="s">
        <v>23</v>
      </c>
      <c r="C65" s="14" t="s">
        <v>44</v>
      </c>
      <c r="D65" s="53">
        <v>70</v>
      </c>
      <c r="E65" s="53">
        <v>60</v>
      </c>
      <c r="F65" s="16">
        <v>60</v>
      </c>
      <c r="G65" s="23">
        <f t="shared" si="1"/>
        <v>100</v>
      </c>
      <c r="L65" s="58"/>
      <c r="M65" s="58"/>
      <c r="N65" s="58"/>
      <c r="O65" s="59"/>
    </row>
    <row r="66" spans="1:15" s="12" customFormat="1" ht="90">
      <c r="A66" s="48">
        <v>51</v>
      </c>
      <c r="B66" s="24" t="s">
        <v>77</v>
      </c>
      <c r="C66" s="14" t="s">
        <v>35</v>
      </c>
      <c r="D66" s="23">
        <v>15</v>
      </c>
      <c r="E66" s="16">
        <v>15</v>
      </c>
      <c r="F66" s="52">
        <v>15</v>
      </c>
      <c r="G66" s="23">
        <f t="shared" si="1"/>
        <v>100</v>
      </c>
      <c r="L66" s="58"/>
      <c r="M66" s="58"/>
      <c r="N66" s="58"/>
      <c r="O66" s="59"/>
    </row>
    <row r="67" spans="1:15" s="12" customFormat="1" ht="30">
      <c r="A67" s="48">
        <v>52</v>
      </c>
      <c r="B67" s="24" t="s">
        <v>51</v>
      </c>
      <c r="C67" s="14" t="s">
        <v>40</v>
      </c>
      <c r="D67" s="53">
        <v>452</v>
      </c>
      <c r="E67" s="53">
        <v>452</v>
      </c>
      <c r="F67" s="52">
        <v>452</v>
      </c>
      <c r="G67" s="23">
        <f t="shared" si="1"/>
        <v>100</v>
      </c>
      <c r="L67" s="58"/>
      <c r="M67" s="58"/>
      <c r="N67" s="58"/>
      <c r="O67" s="59"/>
    </row>
    <row r="68" spans="1:15" s="12" customFormat="1" ht="15">
      <c r="A68" s="48">
        <v>53</v>
      </c>
      <c r="B68" s="24" t="s">
        <v>14</v>
      </c>
      <c r="C68" s="14" t="s">
        <v>37</v>
      </c>
      <c r="D68" s="16">
        <v>16745</v>
      </c>
      <c r="E68" s="16">
        <v>18195</v>
      </c>
      <c r="F68" s="52">
        <v>18195</v>
      </c>
      <c r="G68" s="23">
        <f t="shared" si="1"/>
        <v>100</v>
      </c>
      <c r="L68" s="58"/>
      <c r="M68" s="58"/>
      <c r="N68" s="58"/>
      <c r="O68" s="59"/>
    </row>
    <row r="69" spans="1:15" s="12" customFormat="1" ht="31.5">
      <c r="A69" s="48"/>
      <c r="B69" s="55" t="s">
        <v>30</v>
      </c>
      <c r="C69" s="34"/>
      <c r="D69" s="9"/>
      <c r="E69" s="16"/>
      <c r="F69" s="60"/>
      <c r="G69" s="15"/>
      <c r="L69" s="58"/>
      <c r="M69" s="58"/>
      <c r="N69" s="58"/>
      <c r="O69" s="59"/>
    </row>
    <row r="70" spans="1:15" s="12" customFormat="1" ht="45">
      <c r="A70" s="48">
        <v>54</v>
      </c>
      <c r="B70" s="13" t="s">
        <v>120</v>
      </c>
      <c r="C70" s="14" t="s">
        <v>43</v>
      </c>
      <c r="D70" s="16">
        <v>5216.7</v>
      </c>
      <c r="E70" s="16">
        <v>8050</v>
      </c>
      <c r="F70" s="16">
        <v>9252.2</v>
      </c>
      <c r="G70" s="23">
        <f aca="true" t="shared" si="2" ref="G70:G75">F70/E70*100</f>
        <v>114.93416149068322</v>
      </c>
      <c r="L70" s="58"/>
      <c r="M70" s="58"/>
      <c r="N70" s="58"/>
      <c r="O70" s="59"/>
    </row>
    <row r="71" spans="1:7" s="12" customFormat="1" ht="15">
      <c r="A71" s="48">
        <v>55</v>
      </c>
      <c r="B71" s="13" t="s">
        <v>121</v>
      </c>
      <c r="C71" s="14" t="s">
        <v>43</v>
      </c>
      <c r="D71" s="52">
        <v>2180.4</v>
      </c>
      <c r="E71" s="52">
        <v>2950</v>
      </c>
      <c r="F71" s="51">
        <v>4130.7</v>
      </c>
      <c r="G71" s="23">
        <f t="shared" si="2"/>
        <v>140.0237288135593</v>
      </c>
    </row>
    <row r="72" spans="1:7" s="12" customFormat="1" ht="15">
      <c r="A72" s="48">
        <v>56</v>
      </c>
      <c r="B72" s="13" t="s">
        <v>78</v>
      </c>
      <c r="C72" s="14" t="s">
        <v>44</v>
      </c>
      <c r="D72" s="52">
        <v>270</v>
      </c>
      <c r="E72" s="52">
        <v>250</v>
      </c>
      <c r="F72" s="16">
        <v>249</v>
      </c>
      <c r="G72" s="23">
        <f>F72/E72*100</f>
        <v>99.6</v>
      </c>
    </row>
    <row r="73" spans="1:7" s="12" customFormat="1" ht="60">
      <c r="A73" s="48">
        <v>57</v>
      </c>
      <c r="B73" s="13" t="s">
        <v>82</v>
      </c>
      <c r="C73" s="14" t="s">
        <v>35</v>
      </c>
      <c r="D73" s="52">
        <v>39.3</v>
      </c>
      <c r="E73" s="97">
        <v>43</v>
      </c>
      <c r="F73" s="16">
        <v>41</v>
      </c>
      <c r="G73" s="23">
        <f t="shared" si="2"/>
        <v>95.34883720930233</v>
      </c>
    </row>
    <row r="74" spans="1:7" s="12" customFormat="1" ht="60">
      <c r="A74" s="48">
        <v>58</v>
      </c>
      <c r="B74" s="13" t="s">
        <v>81</v>
      </c>
      <c r="C74" s="14" t="s">
        <v>35</v>
      </c>
      <c r="D74" s="52">
        <v>95.4</v>
      </c>
      <c r="E74" s="97">
        <v>98.3</v>
      </c>
      <c r="F74" s="16">
        <v>96.8</v>
      </c>
      <c r="G74" s="23">
        <f t="shared" si="2"/>
        <v>98.47405900305188</v>
      </c>
    </row>
    <row r="75" spans="1:7" s="12" customFormat="1" ht="76.5">
      <c r="A75" s="48">
        <v>59</v>
      </c>
      <c r="B75" s="13" t="s">
        <v>79</v>
      </c>
      <c r="C75" s="61" t="s">
        <v>80</v>
      </c>
      <c r="D75" s="16">
        <v>126.2</v>
      </c>
      <c r="E75" s="16">
        <v>105.5</v>
      </c>
      <c r="F75" s="16">
        <v>105</v>
      </c>
      <c r="G75" s="23">
        <f t="shared" si="2"/>
        <v>99.52606635071089</v>
      </c>
    </row>
    <row r="76" spans="1:7" s="12" customFormat="1" ht="15.75">
      <c r="A76" s="7"/>
      <c r="B76" s="8" t="s">
        <v>60</v>
      </c>
      <c r="C76" s="14"/>
      <c r="D76" s="62"/>
      <c r="E76" s="52"/>
      <c r="F76" s="9"/>
      <c r="G76" s="15"/>
    </row>
    <row r="77" spans="1:7" s="12" customFormat="1" ht="47.25">
      <c r="A77" s="7" t="s">
        <v>117</v>
      </c>
      <c r="B77" s="63" t="s">
        <v>122</v>
      </c>
      <c r="C77" s="14" t="s">
        <v>40</v>
      </c>
      <c r="D77" s="16">
        <v>5</v>
      </c>
      <c r="E77" s="16">
        <v>8</v>
      </c>
      <c r="F77" s="16">
        <v>9</v>
      </c>
      <c r="G77" s="23">
        <f>F77/E77*100</f>
        <v>112.5</v>
      </c>
    </row>
    <row r="78" spans="1:12" s="12" customFormat="1" ht="94.5">
      <c r="A78" s="7">
        <v>61</v>
      </c>
      <c r="B78" s="63" t="s">
        <v>84</v>
      </c>
      <c r="C78" s="64" t="s">
        <v>35</v>
      </c>
      <c r="D78" s="16">
        <v>2.6</v>
      </c>
      <c r="E78" s="16">
        <v>1</v>
      </c>
      <c r="F78" s="16">
        <v>0.51</v>
      </c>
      <c r="G78" s="23">
        <f>F78/E78*100</f>
        <v>51</v>
      </c>
      <c r="L78" s="65"/>
    </row>
    <row r="79" spans="1:7" s="12" customFormat="1" ht="63">
      <c r="A79" s="7">
        <v>62</v>
      </c>
      <c r="B79" s="63" t="s">
        <v>83</v>
      </c>
      <c r="C79" s="64" t="s">
        <v>35</v>
      </c>
      <c r="D79" s="16">
        <v>9</v>
      </c>
      <c r="E79" s="16">
        <v>9.5</v>
      </c>
      <c r="F79" s="66">
        <v>9.5</v>
      </c>
      <c r="G79" s="23">
        <f>F79/E79*100</f>
        <v>100</v>
      </c>
    </row>
    <row r="80" spans="1:7" s="12" customFormat="1" ht="94.5">
      <c r="A80" s="7">
        <v>63</v>
      </c>
      <c r="B80" s="63" t="s">
        <v>61</v>
      </c>
      <c r="C80" s="64" t="s">
        <v>85</v>
      </c>
      <c r="D80" s="16">
        <v>160</v>
      </c>
      <c r="E80" s="69">
        <v>150</v>
      </c>
      <c r="F80" s="19">
        <v>150</v>
      </c>
      <c r="G80" s="23">
        <f>F80/E80*100</f>
        <v>100</v>
      </c>
    </row>
    <row r="81" spans="1:7" s="12" customFormat="1" ht="78.75">
      <c r="A81" s="7">
        <v>64</v>
      </c>
      <c r="B81" s="63" t="s">
        <v>86</v>
      </c>
      <c r="C81" s="64" t="s">
        <v>35</v>
      </c>
      <c r="D81" s="16">
        <v>20</v>
      </c>
      <c r="E81" s="16">
        <v>17</v>
      </c>
      <c r="F81" s="16">
        <v>17</v>
      </c>
      <c r="G81" s="23">
        <f>F81/E81*100</f>
        <v>100</v>
      </c>
    </row>
    <row r="82" spans="1:12" s="12" customFormat="1" ht="78.75">
      <c r="A82" s="7">
        <v>65</v>
      </c>
      <c r="B82" s="63" t="s">
        <v>87</v>
      </c>
      <c r="C82" s="64" t="s">
        <v>35</v>
      </c>
      <c r="D82" s="16">
        <v>3</v>
      </c>
      <c r="E82" s="16">
        <v>0</v>
      </c>
      <c r="F82" s="16">
        <v>0</v>
      </c>
      <c r="G82" s="23">
        <v>0</v>
      </c>
      <c r="H82" s="70">
        <v>11585</v>
      </c>
      <c r="L82" s="17"/>
    </row>
    <row r="83" spans="1:12" s="12" customFormat="1" ht="30" customHeight="1">
      <c r="A83" s="7">
        <v>66</v>
      </c>
      <c r="B83" s="63" t="s">
        <v>88</v>
      </c>
      <c r="C83" s="64" t="s">
        <v>35</v>
      </c>
      <c r="D83" s="16">
        <v>36</v>
      </c>
      <c r="E83" s="16">
        <v>0</v>
      </c>
      <c r="F83" s="16">
        <v>0</v>
      </c>
      <c r="G83" s="23">
        <v>0</v>
      </c>
      <c r="H83" s="72"/>
      <c r="L83" s="17"/>
    </row>
    <row r="84" spans="1:12" s="12" customFormat="1" ht="15.75">
      <c r="A84" s="48"/>
      <c r="B84" s="45" t="s">
        <v>50</v>
      </c>
      <c r="C84" s="14"/>
      <c r="D84" s="66"/>
      <c r="E84" s="67"/>
      <c r="F84" s="16"/>
      <c r="G84" s="68"/>
      <c r="H84" s="72"/>
      <c r="L84" s="17"/>
    </row>
    <row r="85" spans="1:7" s="12" customFormat="1" ht="15">
      <c r="A85" s="48">
        <v>67</v>
      </c>
      <c r="B85" s="13" t="s">
        <v>20</v>
      </c>
      <c r="C85" s="14" t="s">
        <v>39</v>
      </c>
      <c r="D85" s="19">
        <v>1170.2</v>
      </c>
      <c r="E85" s="20">
        <v>800</v>
      </c>
      <c r="F85" s="74">
        <v>820</v>
      </c>
      <c r="G85" s="68">
        <f aca="true" t="shared" si="3" ref="G85:G90">F85/E85*100</f>
        <v>102.49999999999999</v>
      </c>
    </row>
    <row r="86" spans="1:7" s="12" customFormat="1" ht="15.75">
      <c r="A86" s="48">
        <v>68</v>
      </c>
      <c r="B86" s="13" t="s">
        <v>7</v>
      </c>
      <c r="C86" s="14" t="s">
        <v>40</v>
      </c>
      <c r="D86" s="16">
        <v>164</v>
      </c>
      <c r="E86" s="69">
        <v>195</v>
      </c>
      <c r="F86" s="19">
        <v>195</v>
      </c>
      <c r="G86" s="68">
        <f t="shared" si="3"/>
        <v>100</v>
      </c>
    </row>
    <row r="87" spans="1:7" s="12" customFormat="1" ht="15.75">
      <c r="A87" s="48">
        <v>69</v>
      </c>
      <c r="B87" s="13" t="s">
        <v>14</v>
      </c>
      <c r="C87" s="14" t="s">
        <v>37</v>
      </c>
      <c r="D87" s="16">
        <v>20247</v>
      </c>
      <c r="E87" s="69">
        <v>25418</v>
      </c>
      <c r="F87" s="53">
        <v>25487.6</v>
      </c>
      <c r="G87" s="68">
        <f t="shared" si="3"/>
        <v>100.27382170115666</v>
      </c>
    </row>
    <row r="88" spans="1:7" s="12" customFormat="1" ht="30">
      <c r="A88" s="48">
        <v>70</v>
      </c>
      <c r="B88" s="71" t="s">
        <v>110</v>
      </c>
      <c r="C88" s="106" t="s">
        <v>112</v>
      </c>
      <c r="D88" s="16">
        <v>86.4</v>
      </c>
      <c r="E88" s="69">
        <v>94.5</v>
      </c>
      <c r="F88" s="53">
        <v>94.5</v>
      </c>
      <c r="G88" s="68">
        <f t="shared" si="3"/>
        <v>100</v>
      </c>
    </row>
    <row r="89" spans="1:7" s="12" customFormat="1" ht="15.75">
      <c r="A89" s="48">
        <v>71</v>
      </c>
      <c r="B89" s="71" t="s">
        <v>111</v>
      </c>
      <c r="C89" s="107"/>
      <c r="D89" s="16">
        <v>100</v>
      </c>
      <c r="E89" s="69">
        <v>100</v>
      </c>
      <c r="F89" s="16">
        <v>100</v>
      </c>
      <c r="G89" s="68">
        <f t="shared" si="3"/>
        <v>100</v>
      </c>
    </row>
    <row r="90" spans="1:7" s="12" customFormat="1" ht="75">
      <c r="A90" s="48">
        <v>72</v>
      </c>
      <c r="B90" s="73" t="s">
        <v>70</v>
      </c>
      <c r="C90" s="34" t="s">
        <v>35</v>
      </c>
      <c r="D90" s="19">
        <v>193</v>
      </c>
      <c r="E90" s="20">
        <v>180</v>
      </c>
      <c r="F90" s="16">
        <v>158.8</v>
      </c>
      <c r="G90" s="46">
        <f t="shared" si="3"/>
        <v>88.22222222222223</v>
      </c>
    </row>
    <row r="91" spans="1:7" s="12" customFormat="1" ht="15.75">
      <c r="A91" s="48"/>
      <c r="B91" s="55" t="s">
        <v>49</v>
      </c>
      <c r="C91" s="34"/>
      <c r="D91" s="19"/>
      <c r="E91" s="69"/>
      <c r="F91" s="19"/>
      <c r="G91" s="68"/>
    </row>
    <row r="92" spans="1:7" s="12" customFormat="1" ht="45">
      <c r="A92" s="48">
        <v>73</v>
      </c>
      <c r="B92" s="24" t="s">
        <v>89</v>
      </c>
      <c r="C92" s="100" t="s">
        <v>35</v>
      </c>
      <c r="D92" s="53">
        <v>68.5</v>
      </c>
      <c r="E92" s="53">
        <v>75</v>
      </c>
      <c r="F92" s="19">
        <v>75</v>
      </c>
      <c r="G92" s="46">
        <f>F92/E92*100</f>
        <v>100</v>
      </c>
    </row>
    <row r="93" spans="1:7" s="12" customFormat="1" ht="63">
      <c r="A93" s="48">
        <v>74</v>
      </c>
      <c r="B93" s="63" t="s">
        <v>90</v>
      </c>
      <c r="C93" s="64" t="s">
        <v>35</v>
      </c>
      <c r="D93" s="53">
        <v>45.2</v>
      </c>
      <c r="E93" s="53">
        <v>65</v>
      </c>
      <c r="F93" s="19">
        <v>62</v>
      </c>
      <c r="G93" s="46">
        <f>F93/E93*100</f>
        <v>95.38461538461539</v>
      </c>
    </row>
    <row r="94" spans="1:7" s="12" customFormat="1" ht="46.5" customHeight="1">
      <c r="A94" s="48">
        <v>75</v>
      </c>
      <c r="B94" s="24" t="s">
        <v>62</v>
      </c>
      <c r="C94" s="100" t="s">
        <v>35</v>
      </c>
      <c r="D94" s="16">
        <v>98</v>
      </c>
      <c r="E94" s="16">
        <v>96</v>
      </c>
      <c r="F94" s="19">
        <v>96</v>
      </c>
      <c r="G94" s="46">
        <f>F94/E94*100</f>
        <v>100</v>
      </c>
    </row>
    <row r="95" spans="1:7" s="12" customFormat="1" ht="51" customHeight="1">
      <c r="A95" s="48">
        <v>76</v>
      </c>
      <c r="B95" s="13" t="s">
        <v>69</v>
      </c>
      <c r="C95" s="14" t="s">
        <v>37</v>
      </c>
      <c r="D95" s="16">
        <v>26886</v>
      </c>
      <c r="E95" s="16">
        <v>29211</v>
      </c>
      <c r="F95" s="70">
        <v>28488</v>
      </c>
      <c r="G95" s="46">
        <f>F95/E95*100</f>
        <v>97.52490500154052</v>
      </c>
    </row>
    <row r="96" spans="1:8" s="12" customFormat="1" ht="15.75">
      <c r="A96" s="48"/>
      <c r="B96" s="45" t="s">
        <v>26</v>
      </c>
      <c r="C96" s="14"/>
      <c r="D96" s="19"/>
      <c r="E96" s="16"/>
      <c r="F96" s="53"/>
      <c r="G96" s="46"/>
      <c r="H96" s="19">
        <v>24680</v>
      </c>
    </row>
    <row r="97" spans="1:7" s="12" customFormat="1" ht="30">
      <c r="A97" s="48">
        <f>A95+1</f>
        <v>77</v>
      </c>
      <c r="B97" s="13" t="s">
        <v>48</v>
      </c>
      <c r="C97" s="108" t="s">
        <v>40</v>
      </c>
      <c r="D97" s="19">
        <v>11.5</v>
      </c>
      <c r="E97" s="16">
        <v>0</v>
      </c>
      <c r="F97" s="19">
        <v>0</v>
      </c>
      <c r="G97" s="46">
        <v>100</v>
      </c>
    </row>
    <row r="98" spans="1:12" s="12" customFormat="1" ht="30">
      <c r="A98" s="48">
        <f>A97+1</f>
        <v>78</v>
      </c>
      <c r="B98" s="13" t="s">
        <v>27</v>
      </c>
      <c r="C98" s="109"/>
      <c r="D98" s="19">
        <v>0</v>
      </c>
      <c r="E98" s="16">
        <v>0</v>
      </c>
      <c r="F98" s="20">
        <v>0</v>
      </c>
      <c r="G98" s="46">
        <v>100</v>
      </c>
      <c r="L98" s="76"/>
    </row>
    <row r="99" spans="1:12" s="12" customFormat="1" ht="47.25">
      <c r="A99" s="48">
        <v>79</v>
      </c>
      <c r="B99" s="63" t="s">
        <v>91</v>
      </c>
      <c r="C99" s="109"/>
      <c r="D99" s="19">
        <v>424.4</v>
      </c>
      <c r="E99" s="16">
        <v>200</v>
      </c>
      <c r="F99" s="20">
        <v>280.4</v>
      </c>
      <c r="G99" s="46">
        <f>F99/E99*100</f>
        <v>140.2</v>
      </c>
      <c r="L99" s="76"/>
    </row>
    <row r="100" spans="1:12" s="12" customFormat="1" ht="15.75">
      <c r="A100" s="48">
        <v>80</v>
      </c>
      <c r="B100" s="63" t="s">
        <v>113</v>
      </c>
      <c r="C100" s="14" t="s">
        <v>123</v>
      </c>
      <c r="D100" s="70">
        <v>65</v>
      </c>
      <c r="E100" s="53">
        <v>67.4</v>
      </c>
      <c r="F100" s="20">
        <v>67.5</v>
      </c>
      <c r="G100" s="46">
        <f>F100/E100*100</f>
        <v>100.14836795252225</v>
      </c>
      <c r="L100" s="76"/>
    </row>
    <row r="101" spans="1:12" s="12" customFormat="1" ht="15.75">
      <c r="A101" s="48">
        <v>81</v>
      </c>
      <c r="B101" s="24" t="s">
        <v>66</v>
      </c>
      <c r="C101" s="14" t="s">
        <v>37</v>
      </c>
      <c r="D101" s="53">
        <v>31954.7</v>
      </c>
      <c r="E101" s="53">
        <v>32721</v>
      </c>
      <c r="F101" s="20">
        <v>37162.9</v>
      </c>
      <c r="G101" s="46">
        <f>F101/E101*100</f>
        <v>113.57507411142691</v>
      </c>
      <c r="L101" s="76"/>
    </row>
    <row r="102" spans="1:12" s="12" customFormat="1" ht="15.75">
      <c r="A102" s="48"/>
      <c r="B102" s="45" t="s">
        <v>28</v>
      </c>
      <c r="C102" s="34"/>
      <c r="D102" s="19"/>
      <c r="E102" s="16"/>
      <c r="F102" s="20"/>
      <c r="G102" s="46"/>
      <c r="L102" s="76"/>
    </row>
    <row r="103" spans="1:12" s="12" customFormat="1" ht="45">
      <c r="A103" s="48">
        <f>A101+1</f>
        <v>82</v>
      </c>
      <c r="B103" s="75" t="s">
        <v>67</v>
      </c>
      <c r="C103" s="14" t="s">
        <v>35</v>
      </c>
      <c r="D103" s="20">
        <v>26.9</v>
      </c>
      <c r="E103" s="20">
        <v>35</v>
      </c>
      <c r="F103" s="20">
        <v>35</v>
      </c>
      <c r="G103" s="46">
        <f>F103/E103*100</f>
        <v>100</v>
      </c>
      <c r="L103" s="76"/>
    </row>
    <row r="104" spans="1:12" s="12" customFormat="1" ht="75">
      <c r="A104" s="48">
        <v>83</v>
      </c>
      <c r="B104" s="75" t="s">
        <v>114</v>
      </c>
      <c r="C104" s="14" t="s">
        <v>35</v>
      </c>
      <c r="D104" s="20">
        <v>10</v>
      </c>
      <c r="E104" s="20">
        <v>20</v>
      </c>
      <c r="F104" s="20">
        <v>21</v>
      </c>
      <c r="G104" s="46">
        <f aca="true" t="shared" si="4" ref="G104:G109">F104/E104*100</f>
        <v>105</v>
      </c>
      <c r="L104" s="76"/>
    </row>
    <row r="105" spans="1:7" s="12" customFormat="1" ht="15">
      <c r="A105" s="48"/>
      <c r="B105" s="75" t="s">
        <v>115</v>
      </c>
      <c r="C105" s="14" t="s">
        <v>35</v>
      </c>
      <c r="D105" s="20">
        <v>60</v>
      </c>
      <c r="E105" s="43">
        <v>55</v>
      </c>
      <c r="F105" s="16">
        <v>57</v>
      </c>
      <c r="G105" s="46">
        <f t="shared" si="4"/>
        <v>103.63636363636364</v>
      </c>
    </row>
    <row r="106" spans="1:7" s="12" customFormat="1" ht="30">
      <c r="A106" s="48">
        <v>84</v>
      </c>
      <c r="B106" s="75" t="s">
        <v>124</v>
      </c>
      <c r="C106" s="14" t="s">
        <v>35</v>
      </c>
      <c r="D106" s="20">
        <v>43.5</v>
      </c>
      <c r="E106" s="20">
        <v>53.3</v>
      </c>
      <c r="F106" s="19">
        <v>53.3</v>
      </c>
      <c r="G106" s="46">
        <f t="shared" si="4"/>
        <v>100</v>
      </c>
    </row>
    <row r="107" spans="1:12" s="12" customFormat="1" ht="60.75" customHeight="1">
      <c r="A107" s="48">
        <v>85</v>
      </c>
      <c r="B107" s="13" t="s">
        <v>20</v>
      </c>
      <c r="C107" s="14" t="s">
        <v>39</v>
      </c>
      <c r="D107" s="20">
        <v>90</v>
      </c>
      <c r="E107" s="20">
        <v>0</v>
      </c>
      <c r="F107" s="67">
        <v>0</v>
      </c>
      <c r="G107" s="46">
        <v>0</v>
      </c>
      <c r="H107" s="78">
        <v>4.8</v>
      </c>
      <c r="I107" s="78">
        <v>4.8</v>
      </c>
      <c r="J107" s="78">
        <v>4.8</v>
      </c>
      <c r="K107" s="79">
        <v>4.8</v>
      </c>
      <c r="L107" s="76"/>
    </row>
    <row r="108" spans="1:12" s="12" customFormat="1" ht="15.75">
      <c r="A108" s="48">
        <v>86</v>
      </c>
      <c r="B108" s="13" t="s">
        <v>7</v>
      </c>
      <c r="C108" s="14" t="s">
        <v>40</v>
      </c>
      <c r="D108" s="20">
        <v>73</v>
      </c>
      <c r="E108" s="20">
        <v>73</v>
      </c>
      <c r="F108" s="16">
        <v>73</v>
      </c>
      <c r="G108" s="46">
        <f t="shared" si="4"/>
        <v>100</v>
      </c>
      <c r="L108" s="76"/>
    </row>
    <row r="109" spans="1:12" s="12" customFormat="1" ht="15.75">
      <c r="A109" s="48">
        <v>87</v>
      </c>
      <c r="B109" s="71" t="s">
        <v>14</v>
      </c>
      <c r="C109" s="34" t="s">
        <v>37</v>
      </c>
      <c r="D109" s="16">
        <v>16745</v>
      </c>
      <c r="E109" s="16">
        <v>18200</v>
      </c>
      <c r="F109" s="23">
        <v>18200</v>
      </c>
      <c r="G109" s="46">
        <f t="shared" si="4"/>
        <v>100</v>
      </c>
      <c r="L109" s="76"/>
    </row>
    <row r="110" spans="1:12" s="12" customFormat="1" ht="15.75">
      <c r="A110" s="48"/>
      <c r="B110" s="45" t="s">
        <v>24</v>
      </c>
      <c r="C110" s="14"/>
      <c r="D110" s="16"/>
      <c r="E110" s="16"/>
      <c r="F110" s="16"/>
      <c r="G110" s="68"/>
      <c r="L110" s="76"/>
    </row>
    <row r="111" spans="1:12" s="12" customFormat="1" ht="60">
      <c r="A111" s="48">
        <v>88</v>
      </c>
      <c r="B111" s="77" t="s">
        <v>76</v>
      </c>
      <c r="C111" s="14"/>
      <c r="D111" s="67">
        <v>6.2</v>
      </c>
      <c r="E111" s="67">
        <v>4.4</v>
      </c>
      <c r="F111" s="16">
        <v>1.4</v>
      </c>
      <c r="G111" s="46">
        <f>F111/E111*100</f>
        <v>31.818181818181813</v>
      </c>
      <c r="L111" s="76"/>
    </row>
    <row r="112" spans="1:12" s="12" customFormat="1" ht="15.75">
      <c r="A112" s="48">
        <v>89</v>
      </c>
      <c r="B112" s="13" t="s">
        <v>20</v>
      </c>
      <c r="C112" s="14" t="s">
        <v>38</v>
      </c>
      <c r="D112" s="16">
        <v>9.2</v>
      </c>
      <c r="E112" s="16">
        <v>5</v>
      </c>
      <c r="F112" s="19">
        <v>5.6</v>
      </c>
      <c r="G112" s="46">
        <f>F112/E112*100</f>
        <v>111.99999999999999</v>
      </c>
      <c r="L112" s="76"/>
    </row>
    <row r="113" spans="1:7" s="12" customFormat="1" ht="75">
      <c r="A113" s="48">
        <v>90</v>
      </c>
      <c r="B113" s="13" t="s">
        <v>104</v>
      </c>
      <c r="C113" s="14" t="s">
        <v>35</v>
      </c>
      <c r="D113" s="23">
        <v>0.5</v>
      </c>
      <c r="E113" s="16">
        <v>0.5</v>
      </c>
      <c r="F113" s="16">
        <v>0.4</v>
      </c>
      <c r="G113" s="46">
        <f>F113/E113*100</f>
        <v>80</v>
      </c>
    </row>
    <row r="114" spans="1:12" s="12" customFormat="1" ht="24" customHeight="1">
      <c r="A114" s="48">
        <v>91</v>
      </c>
      <c r="B114" s="13" t="s">
        <v>7</v>
      </c>
      <c r="C114" s="14" t="s">
        <v>40</v>
      </c>
      <c r="D114" s="16">
        <v>70</v>
      </c>
      <c r="E114" s="16">
        <v>66</v>
      </c>
      <c r="F114" s="53">
        <v>62</v>
      </c>
      <c r="G114" s="46">
        <f>F114/E114*100</f>
        <v>93.93939393939394</v>
      </c>
      <c r="L114" s="76"/>
    </row>
    <row r="115" spans="1:12" s="12" customFormat="1" ht="15.75">
      <c r="A115" s="48">
        <v>92</v>
      </c>
      <c r="B115" s="13" t="s">
        <v>14</v>
      </c>
      <c r="C115" s="14" t="s">
        <v>37</v>
      </c>
      <c r="D115" s="16">
        <v>19494</v>
      </c>
      <c r="E115" s="16">
        <v>29000</v>
      </c>
      <c r="F115" s="53">
        <v>29661</v>
      </c>
      <c r="G115" s="46">
        <f>F115/E115*100</f>
        <v>102.27931034482758</v>
      </c>
      <c r="L115" s="76"/>
    </row>
    <row r="116" spans="1:12" s="12" customFormat="1" ht="15.75">
      <c r="A116" s="48"/>
      <c r="B116" s="49" t="s">
        <v>25</v>
      </c>
      <c r="C116" s="34"/>
      <c r="D116" s="16"/>
      <c r="E116" s="16"/>
      <c r="F116" s="53"/>
      <c r="G116" s="23"/>
      <c r="L116" s="76"/>
    </row>
    <row r="117" spans="1:12" s="12" customFormat="1" ht="31.5">
      <c r="A117" s="48">
        <v>93</v>
      </c>
      <c r="B117" s="63" t="s">
        <v>92</v>
      </c>
      <c r="C117" s="64"/>
      <c r="D117" s="16"/>
      <c r="E117" s="16"/>
      <c r="F117" s="53"/>
      <c r="G117" s="23"/>
      <c r="L117" s="76"/>
    </row>
    <row r="118" spans="1:12" s="12" customFormat="1" ht="15.75">
      <c r="A118" s="48">
        <v>94</v>
      </c>
      <c r="B118" s="63" t="s">
        <v>93</v>
      </c>
      <c r="C118" s="101" t="s">
        <v>94</v>
      </c>
      <c r="D118" s="53">
        <v>3.31</v>
      </c>
      <c r="E118" s="53">
        <v>6.6</v>
      </c>
      <c r="F118" s="53">
        <v>5.6</v>
      </c>
      <c r="G118" s="50">
        <f>F118/E118*100</f>
        <v>84.84848484848484</v>
      </c>
      <c r="L118" s="76"/>
    </row>
    <row r="119" spans="1:12" s="12" customFormat="1" ht="31.5">
      <c r="A119" s="48">
        <v>95</v>
      </c>
      <c r="B119" s="63" t="s">
        <v>95</v>
      </c>
      <c r="C119" s="102"/>
      <c r="D119" s="53">
        <v>2.65</v>
      </c>
      <c r="E119" s="53">
        <v>9.4</v>
      </c>
      <c r="F119" s="53">
        <v>0</v>
      </c>
      <c r="G119" s="99">
        <f aca="true" t="shared" si="5" ref="G119:G124">F119/E119*100</f>
        <v>0</v>
      </c>
      <c r="L119" s="76"/>
    </row>
    <row r="120" spans="1:12" s="12" customFormat="1" ht="15.75">
      <c r="A120" s="48">
        <v>96</v>
      </c>
      <c r="B120" s="63" t="s">
        <v>96</v>
      </c>
      <c r="C120" s="102"/>
      <c r="D120" s="53">
        <v>16.56</v>
      </c>
      <c r="E120" s="53">
        <v>0</v>
      </c>
      <c r="F120" s="53">
        <v>10.6</v>
      </c>
      <c r="G120" s="46">
        <v>0</v>
      </c>
      <c r="L120" s="76"/>
    </row>
    <row r="121" spans="1:7" s="12" customFormat="1" ht="31.5">
      <c r="A121" s="48">
        <v>97</v>
      </c>
      <c r="B121" s="63" t="s">
        <v>97</v>
      </c>
      <c r="C121" s="103"/>
      <c r="D121" s="53">
        <v>1.32</v>
      </c>
      <c r="E121" s="53">
        <v>2.8</v>
      </c>
      <c r="F121" s="19">
        <v>2.5</v>
      </c>
      <c r="G121" s="50">
        <f t="shared" si="5"/>
        <v>89.28571428571429</v>
      </c>
    </row>
    <row r="122" spans="1:7" s="12" customFormat="1" ht="141.75">
      <c r="A122" s="48">
        <v>98</v>
      </c>
      <c r="B122" s="63" t="s">
        <v>98</v>
      </c>
      <c r="C122" s="64" t="s">
        <v>35</v>
      </c>
      <c r="D122" s="53">
        <v>0</v>
      </c>
      <c r="E122" s="53">
        <v>3</v>
      </c>
      <c r="F122" s="19">
        <v>0</v>
      </c>
      <c r="G122" s="46">
        <f t="shared" si="5"/>
        <v>0</v>
      </c>
    </row>
    <row r="123" spans="1:7" s="12" customFormat="1" ht="15.75">
      <c r="A123" s="48">
        <v>99</v>
      </c>
      <c r="B123" s="80" t="s">
        <v>7</v>
      </c>
      <c r="C123" s="64" t="s">
        <v>40</v>
      </c>
      <c r="D123" s="53">
        <v>2</v>
      </c>
      <c r="E123" s="53">
        <v>3</v>
      </c>
      <c r="F123" s="98">
        <v>3</v>
      </c>
      <c r="G123" s="46">
        <f t="shared" si="5"/>
        <v>100</v>
      </c>
    </row>
    <row r="124" spans="1:7" s="12" customFormat="1" ht="15.75">
      <c r="A124" s="48">
        <v>100</v>
      </c>
      <c r="B124" s="80" t="s">
        <v>14</v>
      </c>
      <c r="C124" s="64" t="s">
        <v>99</v>
      </c>
      <c r="D124" s="53">
        <v>24427</v>
      </c>
      <c r="E124" s="53">
        <v>25143</v>
      </c>
      <c r="F124" s="19">
        <v>22693</v>
      </c>
      <c r="G124" s="50">
        <f t="shared" si="5"/>
        <v>90.25573718331145</v>
      </c>
    </row>
    <row r="125" spans="1:7" s="12" customFormat="1" ht="15.75">
      <c r="A125" s="48" t="s">
        <v>117</v>
      </c>
      <c r="B125" s="55" t="s">
        <v>12</v>
      </c>
      <c r="C125" s="34"/>
      <c r="D125" s="53"/>
      <c r="E125" s="16"/>
      <c r="F125" s="19"/>
      <c r="G125" s="46"/>
    </row>
    <row r="126" spans="1:12" s="12" customFormat="1" ht="15">
      <c r="A126" s="48">
        <v>101</v>
      </c>
      <c r="B126" s="13" t="s">
        <v>13</v>
      </c>
      <c r="C126" s="14" t="s">
        <v>38</v>
      </c>
      <c r="D126" s="19">
        <v>130.2</v>
      </c>
      <c r="E126" s="16">
        <v>50</v>
      </c>
      <c r="F126" s="19">
        <v>53</v>
      </c>
      <c r="G126" s="19">
        <f>F126/E126*100</f>
        <v>106</v>
      </c>
      <c r="L126" s="17"/>
    </row>
    <row r="127" spans="1:12" s="12" customFormat="1" ht="30">
      <c r="A127" s="48">
        <v>102</v>
      </c>
      <c r="B127" s="24" t="s">
        <v>71</v>
      </c>
      <c r="C127" s="14" t="s">
        <v>41</v>
      </c>
      <c r="D127" s="81">
        <v>22.7</v>
      </c>
      <c r="E127" s="81">
        <v>23.7</v>
      </c>
      <c r="F127" s="53">
        <v>24.1</v>
      </c>
      <c r="G127" s="50">
        <f>F127/E127*100</f>
        <v>101.68776371308017</v>
      </c>
      <c r="L127" s="76"/>
    </row>
    <row r="128" spans="1:18" s="12" customFormat="1" ht="54" customHeight="1">
      <c r="A128" s="48">
        <v>103</v>
      </c>
      <c r="B128" s="24" t="s">
        <v>64</v>
      </c>
      <c r="C128" s="14" t="s">
        <v>42</v>
      </c>
      <c r="D128" s="19">
        <v>0.04</v>
      </c>
      <c r="E128" s="16">
        <v>0.04</v>
      </c>
      <c r="F128" s="53">
        <v>0.02</v>
      </c>
      <c r="G128" s="19">
        <f>F128/E128*100</f>
        <v>50</v>
      </c>
      <c r="L128" s="76"/>
      <c r="M128" s="84"/>
      <c r="N128" s="84"/>
      <c r="O128" s="84"/>
      <c r="P128" s="84"/>
      <c r="Q128" s="84"/>
      <c r="R128" s="84"/>
    </row>
    <row r="129" spans="1:12" s="12" customFormat="1" ht="15.75">
      <c r="A129" s="48">
        <v>104</v>
      </c>
      <c r="B129" s="13" t="s">
        <v>63</v>
      </c>
      <c r="C129" s="14" t="s">
        <v>42</v>
      </c>
      <c r="D129" s="19">
        <v>940</v>
      </c>
      <c r="E129" s="16">
        <v>800</v>
      </c>
      <c r="F129" s="53">
        <v>404</v>
      </c>
      <c r="G129" s="19">
        <f>F129/E129*100</f>
        <v>50.5</v>
      </c>
      <c r="L129" s="85"/>
    </row>
    <row r="130" spans="1:12" s="12" customFormat="1" ht="15.75">
      <c r="A130" s="48" t="s">
        <v>107</v>
      </c>
      <c r="B130" s="45" t="s">
        <v>29</v>
      </c>
      <c r="C130" s="14"/>
      <c r="D130" s="19"/>
      <c r="E130" s="16"/>
      <c r="F130" s="16"/>
      <c r="G130" s="82"/>
      <c r="L130" s="76"/>
    </row>
    <row r="131" spans="1:12" s="12" customFormat="1" ht="30">
      <c r="A131" s="48">
        <v>105</v>
      </c>
      <c r="B131" s="24" t="s">
        <v>72</v>
      </c>
      <c r="C131" s="14" t="s">
        <v>35</v>
      </c>
      <c r="D131" s="53">
        <v>0.43</v>
      </c>
      <c r="E131" s="53">
        <v>0.43</v>
      </c>
      <c r="F131" s="53">
        <v>0.43</v>
      </c>
      <c r="G131" s="82">
        <f>F131/E131*100</f>
        <v>100</v>
      </c>
      <c r="H131" s="57">
        <v>68</v>
      </c>
      <c r="I131" s="57">
        <v>68</v>
      </c>
      <c r="J131" s="57">
        <v>68</v>
      </c>
      <c r="K131" s="57">
        <v>68</v>
      </c>
      <c r="L131" s="76"/>
    </row>
    <row r="132" spans="1:12" s="12" customFormat="1" ht="45">
      <c r="A132" s="48">
        <v>106</v>
      </c>
      <c r="B132" s="24" t="s">
        <v>73</v>
      </c>
      <c r="C132" s="14" t="s">
        <v>35</v>
      </c>
      <c r="D132" s="53">
        <v>62</v>
      </c>
      <c r="E132" s="53">
        <v>65</v>
      </c>
      <c r="F132" s="53">
        <v>69.3</v>
      </c>
      <c r="G132" s="82">
        <f>F132/E132*100</f>
        <v>106.6153846153846</v>
      </c>
      <c r="L132" s="76"/>
    </row>
    <row r="133" spans="1:12" s="12" customFormat="1" ht="30">
      <c r="A133" s="48">
        <v>107</v>
      </c>
      <c r="B133" s="24" t="s">
        <v>125</v>
      </c>
      <c r="C133" s="14" t="s">
        <v>35</v>
      </c>
      <c r="D133" s="53">
        <v>68</v>
      </c>
      <c r="E133" s="53">
        <v>88</v>
      </c>
      <c r="F133" s="19">
        <v>88</v>
      </c>
      <c r="G133" s="82">
        <f>F133/E133*100</f>
        <v>100</v>
      </c>
      <c r="L133" s="17"/>
    </row>
    <row r="134" spans="1:12" s="12" customFormat="1" ht="15">
      <c r="A134" s="48">
        <v>108</v>
      </c>
      <c r="B134" s="13" t="s">
        <v>52</v>
      </c>
      <c r="C134" s="14" t="s">
        <v>35</v>
      </c>
      <c r="D134" s="16">
        <v>0</v>
      </c>
      <c r="E134" s="16">
        <v>0</v>
      </c>
      <c r="F134" s="16">
        <v>0</v>
      </c>
      <c r="G134" s="82">
        <v>0</v>
      </c>
      <c r="L134" s="17"/>
    </row>
    <row r="135" spans="1:12" s="12" customFormat="1" ht="15">
      <c r="A135" s="48">
        <v>109</v>
      </c>
      <c r="B135" s="24" t="s">
        <v>7</v>
      </c>
      <c r="C135" s="14" t="s">
        <v>40</v>
      </c>
      <c r="D135" s="53">
        <v>71</v>
      </c>
      <c r="E135" s="53">
        <v>145</v>
      </c>
      <c r="F135" s="19">
        <v>188</v>
      </c>
      <c r="G135" s="82">
        <f>F135/E135*100</f>
        <v>129.65517241379308</v>
      </c>
      <c r="L135" s="17"/>
    </row>
    <row r="136" spans="1:7" s="12" customFormat="1" ht="15">
      <c r="A136" s="48">
        <v>110</v>
      </c>
      <c r="B136" s="24" t="s">
        <v>126</v>
      </c>
      <c r="C136" s="14" t="s">
        <v>37</v>
      </c>
      <c r="D136" s="53">
        <v>16048</v>
      </c>
      <c r="E136" s="53">
        <v>18195</v>
      </c>
      <c r="F136" s="16">
        <v>23995</v>
      </c>
      <c r="G136" s="82">
        <f>F136/E136*100</f>
        <v>131.8768892552899</v>
      </c>
    </row>
    <row r="137" spans="1:7" s="12" customFormat="1" ht="28.5">
      <c r="A137" s="7"/>
      <c r="B137" s="92" t="s">
        <v>57</v>
      </c>
      <c r="C137" s="78"/>
      <c r="D137" s="57"/>
      <c r="E137" s="16"/>
      <c r="F137" s="53"/>
      <c r="G137" s="82"/>
    </row>
    <row r="138" spans="1:7" s="12" customFormat="1" ht="15">
      <c r="A138" s="7">
        <v>111</v>
      </c>
      <c r="B138" s="77" t="s">
        <v>100</v>
      </c>
      <c r="C138" s="64" t="s">
        <v>101</v>
      </c>
      <c r="D138" s="19">
        <v>0</v>
      </c>
      <c r="E138" s="16">
        <v>0</v>
      </c>
      <c r="F138" s="70">
        <v>0</v>
      </c>
      <c r="G138" s="83">
        <v>0</v>
      </c>
    </row>
    <row r="139" spans="1:7" s="12" customFormat="1" ht="75.75" customHeight="1">
      <c r="A139" s="7">
        <v>112</v>
      </c>
      <c r="B139" s="77" t="s">
        <v>102</v>
      </c>
      <c r="C139" s="64" t="s">
        <v>101</v>
      </c>
      <c r="D139" s="16">
        <v>0</v>
      </c>
      <c r="E139" s="16">
        <v>0</v>
      </c>
      <c r="F139" s="86">
        <v>0</v>
      </c>
      <c r="G139" s="83">
        <v>0</v>
      </c>
    </row>
    <row r="140" spans="1:7" s="12" customFormat="1" ht="15">
      <c r="A140" s="7">
        <v>113</v>
      </c>
      <c r="B140" s="93" t="s">
        <v>105</v>
      </c>
      <c r="C140" s="64" t="s">
        <v>106</v>
      </c>
      <c r="D140" s="19">
        <v>0</v>
      </c>
      <c r="E140" s="16">
        <v>0</v>
      </c>
      <c r="F140" s="19">
        <v>0</v>
      </c>
      <c r="G140" s="83">
        <v>0</v>
      </c>
    </row>
    <row r="141" spans="1:14" s="12" customFormat="1" ht="30">
      <c r="A141" s="94">
        <v>114</v>
      </c>
      <c r="B141" s="95" t="s">
        <v>127</v>
      </c>
      <c r="C141" s="96" t="s">
        <v>128</v>
      </c>
      <c r="D141" s="19">
        <v>0</v>
      </c>
      <c r="E141" s="16">
        <v>35.4</v>
      </c>
      <c r="F141" s="19">
        <v>40.4</v>
      </c>
      <c r="G141" s="82">
        <f>F141/E141*100</f>
        <v>114.12429378531073</v>
      </c>
      <c r="N141" s="54"/>
    </row>
    <row r="142" spans="1:7" s="12" customFormat="1" ht="15">
      <c r="A142" s="28">
        <v>115</v>
      </c>
      <c r="B142" s="24" t="s">
        <v>7</v>
      </c>
      <c r="C142" s="9" t="s">
        <v>40</v>
      </c>
      <c r="D142" s="53">
        <v>93</v>
      </c>
      <c r="E142" s="16">
        <v>93</v>
      </c>
      <c r="F142" s="16">
        <v>93</v>
      </c>
      <c r="G142" s="83">
        <f>F142/E142*100</f>
        <v>100</v>
      </c>
    </row>
    <row r="143" spans="1:7" s="12" customFormat="1" ht="15">
      <c r="A143" s="28">
        <v>116</v>
      </c>
      <c r="B143" s="24" t="s">
        <v>14</v>
      </c>
      <c r="C143" s="9" t="s">
        <v>37</v>
      </c>
      <c r="D143" s="70">
        <v>16745</v>
      </c>
      <c r="E143" s="16">
        <v>18195</v>
      </c>
      <c r="F143" s="9">
        <v>18195</v>
      </c>
      <c r="G143" s="83">
        <f>F143/E143*100</f>
        <v>100</v>
      </c>
    </row>
    <row r="144" spans="1:7" s="12" customFormat="1" ht="90">
      <c r="A144" s="28">
        <v>117</v>
      </c>
      <c r="B144" s="24" t="s">
        <v>116</v>
      </c>
      <c r="C144" s="9"/>
      <c r="D144" s="66">
        <v>43.1</v>
      </c>
      <c r="E144" s="16">
        <v>43.1</v>
      </c>
      <c r="F144" s="16">
        <v>43</v>
      </c>
      <c r="G144" s="82">
        <f>F144/E144*100</f>
        <v>99.76798143851508</v>
      </c>
    </row>
    <row r="145" spans="1:7" s="12" customFormat="1" ht="31.5">
      <c r="A145" s="28"/>
      <c r="B145" s="55" t="s">
        <v>56</v>
      </c>
      <c r="C145" s="34"/>
      <c r="D145" s="19"/>
      <c r="E145" s="16"/>
      <c r="F145" s="19"/>
      <c r="G145" s="46"/>
    </row>
    <row r="146" spans="1:12" s="12" customFormat="1" ht="19.5" customHeight="1">
      <c r="A146" s="28">
        <v>118</v>
      </c>
      <c r="B146" s="13" t="s">
        <v>55</v>
      </c>
      <c r="C146" s="14" t="s">
        <v>38</v>
      </c>
      <c r="D146" s="19">
        <v>82.7</v>
      </c>
      <c r="E146" s="16">
        <v>95</v>
      </c>
      <c r="F146" s="16">
        <v>99.1</v>
      </c>
      <c r="G146" s="46">
        <f>F146/E146*100</f>
        <v>104.3157894736842</v>
      </c>
      <c r="L146" s="17"/>
    </row>
    <row r="147" spans="1:7" ht="15.75">
      <c r="A147" s="28">
        <v>119</v>
      </c>
      <c r="B147" s="63" t="s">
        <v>129</v>
      </c>
      <c r="C147" s="64" t="s">
        <v>103</v>
      </c>
      <c r="D147" s="20">
        <v>389</v>
      </c>
      <c r="E147" s="20">
        <v>1254</v>
      </c>
      <c r="F147" s="19">
        <v>1247</v>
      </c>
      <c r="G147" s="46">
        <f>F147/E147*100</f>
        <v>99.44178628389155</v>
      </c>
    </row>
    <row r="148" spans="1:7" ht="15">
      <c r="A148" s="28">
        <v>120</v>
      </c>
      <c r="B148" s="24" t="s">
        <v>7</v>
      </c>
      <c r="C148" s="14" t="s">
        <v>40</v>
      </c>
      <c r="D148" s="43">
        <v>107</v>
      </c>
      <c r="E148" s="43">
        <v>86</v>
      </c>
      <c r="F148" s="19">
        <v>86</v>
      </c>
      <c r="G148" s="46">
        <f>F148/E148*100</f>
        <v>100</v>
      </c>
    </row>
    <row r="149" spans="1:7" ht="15">
      <c r="A149" s="28">
        <v>121</v>
      </c>
      <c r="B149" s="24" t="s">
        <v>14</v>
      </c>
      <c r="C149" s="14" t="s">
        <v>37</v>
      </c>
      <c r="D149" s="43">
        <v>16745</v>
      </c>
      <c r="E149" s="43">
        <v>21480</v>
      </c>
      <c r="F149" s="19">
        <v>21480</v>
      </c>
      <c r="G149" s="46">
        <f>F149/E149*100</f>
        <v>100</v>
      </c>
    </row>
    <row r="150" spans="1:7" ht="15.75">
      <c r="A150" s="10"/>
      <c r="B150" s="55" t="s">
        <v>31</v>
      </c>
      <c r="C150" s="34"/>
      <c r="D150" s="19"/>
      <c r="E150" s="16"/>
      <c r="F150" s="19"/>
      <c r="G150" s="46"/>
    </row>
    <row r="151" spans="1:7" ht="30">
      <c r="A151" s="28">
        <v>122</v>
      </c>
      <c r="B151" s="13" t="s">
        <v>32</v>
      </c>
      <c r="C151" s="14" t="s">
        <v>44</v>
      </c>
      <c r="D151" s="16">
        <v>1488</v>
      </c>
      <c r="E151" s="16">
        <v>1200</v>
      </c>
      <c r="F151" s="19">
        <v>1138</v>
      </c>
      <c r="G151" s="46">
        <f>F151/E151*100</f>
        <v>94.83333333333334</v>
      </c>
    </row>
  </sheetData>
  <sheetProtection/>
  <mergeCells count="4">
    <mergeCell ref="C118:C121"/>
    <mergeCell ref="A1:G1"/>
    <mergeCell ref="C88:C89"/>
    <mergeCell ref="C97:C99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TugdumovaAD</dc:creator>
  <cp:keywords/>
  <dc:description/>
  <cp:lastModifiedBy>Надежда Михайловна</cp:lastModifiedBy>
  <cp:lastPrinted>2020-11-10T06:27:52Z</cp:lastPrinted>
  <dcterms:created xsi:type="dcterms:W3CDTF">2009-10-19T02:17:48Z</dcterms:created>
  <dcterms:modified xsi:type="dcterms:W3CDTF">2021-05-19T06:14:40Z</dcterms:modified>
  <cp:category/>
  <cp:version/>
  <cp:contentType/>
  <cp:contentStatus/>
</cp:coreProperties>
</file>