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Н\Documents\2021\НА САЙТ\18.11.2021\"/>
    </mc:Choice>
  </mc:AlternateContent>
  <bookViews>
    <workbookView xWindow="120" yWindow="15" windowWidth="11280" windowHeight="4950" firstSheet="1" activeTab="1"/>
  </bookViews>
  <sheets>
    <sheet name="Лист1" sheetId="4" r:id="rId1"/>
    <sheet name="приложение 1" sheetId="3" r:id="rId2"/>
  </sheets>
  <definedNames>
    <definedName name="_xlnm.Print_Titles" localSheetId="1">'приложение 1'!$2:$2</definedName>
    <definedName name="_xlnm.Print_Area" localSheetId="1">'приложение 1'!$A$1:$Q$152</definedName>
  </definedNames>
  <calcPr calcId="152511"/>
</workbook>
</file>

<file path=xl/calcChain.xml><?xml version="1.0" encoding="utf-8"?>
<calcChain xmlns="http://schemas.openxmlformats.org/spreadsheetml/2006/main">
  <c r="E16" i="3" l="1"/>
  <c r="F17" i="3" l="1"/>
  <c r="F16" i="3"/>
  <c r="G34" i="3"/>
  <c r="G33" i="3"/>
  <c r="G132" i="3" l="1"/>
  <c r="G133" i="3"/>
  <c r="G134" i="3"/>
  <c r="G136" i="3"/>
  <c r="G137" i="3"/>
  <c r="G145" i="3" l="1"/>
  <c r="G130" i="3" l="1"/>
  <c r="G11" i="3" l="1"/>
  <c r="G26" i="3"/>
  <c r="G28" i="3"/>
  <c r="G29" i="3"/>
  <c r="G54" i="3"/>
  <c r="G55" i="3"/>
  <c r="G113" i="3"/>
  <c r="G36" i="3" l="1"/>
  <c r="G142" i="3" l="1"/>
  <c r="G5" i="3"/>
  <c r="G6" i="3"/>
  <c r="G7" i="3"/>
  <c r="G8" i="3"/>
  <c r="G10" i="3"/>
  <c r="G12" i="3"/>
  <c r="G13" i="3"/>
  <c r="G14" i="3"/>
  <c r="G16" i="3"/>
  <c r="G17" i="3"/>
  <c r="G18" i="3"/>
  <c r="G19" i="3"/>
  <c r="G21" i="3"/>
  <c r="G22" i="3"/>
  <c r="G23" i="3"/>
  <c r="G24" i="3"/>
  <c r="G31" i="3"/>
  <c r="G38" i="3"/>
  <c r="G39" i="3"/>
  <c r="G41" i="3"/>
  <c r="G42" i="3"/>
  <c r="G43" i="3"/>
  <c r="G44" i="3"/>
  <c r="G46" i="3"/>
  <c r="G47" i="3"/>
  <c r="G48" i="3"/>
  <c r="G49" i="3"/>
  <c r="G50" i="3"/>
  <c r="G52" i="3"/>
  <c r="G53" i="3"/>
  <c r="G56" i="3"/>
  <c r="G58" i="3"/>
  <c r="G59" i="3"/>
  <c r="G60" i="3"/>
  <c r="G61" i="3"/>
  <c r="G62" i="3"/>
  <c r="G64" i="3"/>
  <c r="G65" i="3"/>
  <c r="G66" i="3"/>
  <c r="G67" i="3"/>
  <c r="G68" i="3"/>
  <c r="G70" i="3"/>
  <c r="G71" i="3"/>
  <c r="G72" i="3"/>
  <c r="G73" i="3"/>
  <c r="G74" i="3"/>
  <c r="G75" i="3"/>
  <c r="G77" i="3"/>
  <c r="G78" i="3"/>
  <c r="G79" i="3"/>
  <c r="G80" i="3"/>
  <c r="G81" i="3"/>
  <c r="G82" i="3"/>
  <c r="G83" i="3"/>
  <c r="G85" i="3"/>
  <c r="G86" i="3"/>
  <c r="G87" i="3"/>
  <c r="G88" i="3"/>
  <c r="G89" i="3"/>
  <c r="G90" i="3"/>
  <c r="G92" i="3"/>
  <c r="G93" i="3"/>
  <c r="G94" i="3"/>
  <c r="G95" i="3"/>
  <c r="G99" i="3"/>
  <c r="G100" i="3"/>
  <c r="G101" i="3"/>
  <c r="G103" i="3"/>
  <c r="G104" i="3"/>
  <c r="G105" i="3"/>
  <c r="G106" i="3"/>
  <c r="G109" i="3"/>
  <c r="G110" i="3"/>
  <c r="G112" i="3"/>
  <c r="G114" i="3"/>
  <c r="G115" i="3"/>
  <c r="G116" i="3"/>
  <c r="G119" i="3"/>
  <c r="G121" i="3"/>
  <c r="G122" i="3"/>
  <c r="G124" i="3"/>
  <c r="G125" i="3"/>
  <c r="G127" i="3"/>
  <c r="G128" i="3"/>
  <c r="G129" i="3"/>
  <c r="G143" i="3"/>
  <c r="G144" i="3"/>
  <c r="G147" i="3"/>
  <c r="G148" i="3"/>
  <c r="G149" i="3"/>
  <c r="G150" i="3"/>
  <c r="G152" i="3"/>
  <c r="G4" i="3"/>
  <c r="A108" i="3"/>
  <c r="A92" i="3"/>
  <c r="A93" i="3" s="1"/>
  <c r="A94" i="3" s="1"/>
  <c r="A86" i="3"/>
  <c r="A87" i="3" s="1"/>
  <c r="A132" i="3"/>
  <c r="A123" i="3"/>
  <c r="A77" i="3"/>
  <c r="A31" i="3"/>
  <c r="A32" i="3" s="1"/>
  <c r="A33" i="3" s="1"/>
  <c r="A34" i="3" s="1"/>
  <c r="A37" i="3"/>
  <c r="A38" i="3" s="1"/>
  <c r="A41" i="3"/>
  <c r="A42" i="3" s="1"/>
  <c r="A43" i="3" s="1"/>
  <c r="A46" i="3"/>
  <c r="A47" i="3" s="1"/>
  <c r="A48" i="3" s="1"/>
  <c r="A52" i="3"/>
  <c r="A53" i="3" s="1"/>
  <c r="A5" i="3"/>
  <c r="A6" i="3" s="1"/>
  <c r="A7" i="3" s="1"/>
  <c r="A8" i="3" s="1"/>
  <c r="A12" i="3"/>
  <c r="A16" i="3"/>
  <c r="A17" i="3"/>
  <c r="A18" i="3" s="1"/>
  <c r="A21" i="3"/>
  <c r="A22" i="3" s="1"/>
  <c r="A23" i="3" s="1"/>
  <c r="A58" i="3"/>
  <c r="A59" i="3" s="1"/>
  <c r="A60" i="3" s="1"/>
  <c r="A61" i="3" s="1"/>
  <c r="A62" i="3" s="1"/>
  <c r="A64" i="3" s="1"/>
  <c r="A65" i="3" s="1"/>
  <c r="A70" i="3"/>
  <c r="A97" i="3"/>
  <c r="A98" i="3"/>
  <c r="A103" i="3"/>
  <c r="A143" i="3"/>
  <c r="A147" i="3"/>
</calcChain>
</file>

<file path=xl/sharedStrings.xml><?xml version="1.0" encoding="utf-8"?>
<sst xmlns="http://schemas.openxmlformats.org/spreadsheetml/2006/main" count="276" uniqueCount="137">
  <si>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</si>
  <si>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</si>
  <si>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</si>
  <si>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</si>
  <si>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</si>
  <si>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</si>
  <si>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</si>
  <si>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</si>
  <si>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</si>
  <si>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</si>
  <si>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</si>
  <si>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</si>
  <si>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</si>
  <si>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</si>
  <si>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</si>
  <si>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</si>
  <si>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</si>
  <si>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</si>
  <si>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</si>
  <si>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</si>
  <si>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</si>
  <si>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</si>
  <si>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</si>
  <si>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</si>
  <si>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</si>
  <si>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</si>
  <si>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</si>
  <si>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</si>
  <si>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</si>
  <si>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</si>
  <si>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</si>
  <si>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</si>
  <si>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</si>
  <si>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</si>
  <si>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</si>
  <si>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</si>
  <si>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</si>
  <si>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</si>
  <si>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</si>
  <si>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</si>
  <si>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</si>
  <si>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</si>
  <si>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</si>
  <si>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</si>
  <si>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</si>
  <si>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</si>
  <si>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</si>
  <si>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</si>
  <si>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</si>
  <si>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</si>
  <si>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</si>
  <si>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</si>
  <si>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</si>
  <si>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</si>
  <si>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</si>
  <si>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</si>
  <si>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</si>
  <si>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</si>
  <si>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</si>
  <si>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</si>
  <si>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</si>
  <si>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</si>
  <si>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</si>
  <si>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</si>
  <si>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</si>
  <si>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/>
        <sz val="11"/>
        <rFont val="Times New Roman"/>
        <family val="1"/>
        <charset val="204"/>
      </rPr>
      <t xml:space="preserve">консолидированного </t>
    </r>
    <r>
      <rPr>
        <sz val="11"/>
        <rFont val="Times New Roman"/>
        <family val="1"/>
        <charset val="204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</si>
  <si>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  <charset val="204"/>
      </rPr>
      <t>заработная плата</t>
    </r>
  </si>
  <si>
    <t>Удельный вес населения, систематически  занимающегося физической культурой и спортом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</si>
  <si>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</si>
  <si>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Производство пищевых продуктов, включая напитки, и табака</t>
  </si>
  <si>
    <t>Доходы от использования муниципального имущества (аренда, приватизация республиканской собственности)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</si>
  <si>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</si>
  <si>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</si>
  <si>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</si>
  <si>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</si>
  <si>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</si>
  <si>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</si>
  <si>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</si>
  <si>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</si>
  <si>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</si>
  <si>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</si>
  <si>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</si>
  <si>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</si>
  <si>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</si>
  <si>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</si>
  <si>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Количество молодых специалистов, получивших социальную выплату на приобретение жилья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</si>
  <si>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</si>
  <si>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</si>
  <si>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</si>
  <si>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</si>
  <si>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</si>
  <si>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</si>
  <si>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</si>
  <si>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</si>
  <si>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</si>
  <si>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</si>
  <si>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</si>
  <si>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</si>
  <si>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</si>
  <si>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</si>
  <si>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</si>
  <si>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</si>
  <si>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</si>
  <si>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</si>
  <si>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</si>
  <si>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Количество Интернет - пользователей на 1 000 чел. 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</si>
  <si>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</si>
  <si>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</si>
  <si>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</si>
  <si>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</si>
  <si>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</si>
  <si>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</si>
  <si>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>Приложение 1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</si>
  <si>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</si>
  <si>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</si>
  <si>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</si>
  <si>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</si>
  <si>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</si>
  <si>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</si>
  <si>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</si>
  <si>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 xml:space="preserve">Обеспеченность спортивными залами </t>
  </si>
  <si>
    <t>Обеспеченность плоскостными сооружениями</t>
  </si>
  <si>
    <t xml:space="preserve"> </t>
  </si>
  <si>
    <t>Уровень  износа коммунальной инфраструктуры</t>
  </si>
  <si>
    <t>50.1</t>
  </si>
  <si>
    <t>В том числе МО</t>
  </si>
  <si>
    <t>Объем инвестиций в основной капитал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</si>
  <si>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</si>
  <si>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78.1</t>
  </si>
  <si>
    <t>Количество созданных рабочих мест</t>
  </si>
  <si>
    <t>чел</t>
  </si>
  <si>
    <t>Производство и распределение электроэнергии, газа и воды</t>
  </si>
  <si>
    <t>Факт 6 месяцев     2020</t>
  </si>
  <si>
    <t>План 6 месяцев     2021</t>
  </si>
  <si>
    <t>Факт 6 месяцев     2021</t>
  </si>
  <si>
    <t>паасажирооборот</t>
  </si>
  <si>
    <t>млн пассаж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</si>
</sst>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0_ ;\-#,##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164" fontId="2" fillId="0" borderId="0" applyFont="0" applyFill="0" applyBorder="0" applyAlignment="0" applyProtection="0"/>
  </cellStyleXfs>
  <cellXfs count="124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Alignment="1"/>
    <xf numFmtId="0" fontId="0" fillId="2" borderId="0" xfId="0" applyFill="1" applyBorder="1" applyAlignment="1"/>
    <xf numFmtId="0" fontId="18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wrapText="1"/>
    </xf>
    <xf numFmtId="10" fontId="0" fillId="2" borderId="0" xfId="0" applyNumberFormat="1" applyFill="1" applyBorder="1" applyAlignment="1"/>
    <xf numFmtId="0" fontId="4" fillId="2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2" borderId="0" xfId="0" applyFill="1"/>
    <xf numFmtId="0" fontId="14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top" wrapText="1"/>
    </xf>
    <xf numFmtId="0" fontId="14" fillId="2" borderId="0" xfId="0" applyFont="1" applyFill="1" applyAlignment="1"/>
    <xf numFmtId="1" fontId="0" fillId="2" borderId="0" xfId="0" applyNumberFormat="1" applyFill="1" applyAlignment="1"/>
    <xf numFmtId="2" fontId="0" fillId="2" borderId="0" xfId="0" applyNumberFormat="1" applyFill="1" applyAlignment="1"/>
    <xf numFmtId="0" fontId="4" fillId="2" borderId="5" xfId="0" applyFont="1" applyFill="1" applyBorder="1" applyAlignment="1">
      <alignment horizontal="center"/>
    </xf>
    <xf numFmtId="9" fontId="0" fillId="2" borderId="0" xfId="0" applyNumberFormat="1" applyFill="1" applyAlignment="1"/>
    <xf numFmtId="2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/>
    <xf numFmtId="0" fontId="4" fillId="0" borderId="0" xfId="0" applyFont="1" applyFill="1" applyBorder="1" applyAlignment="1">
      <alignment horizont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vertical="top" wrapText="1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15" fillId="3" borderId="0" xfId="0" applyFont="1" applyFill="1"/>
    <xf numFmtId="0" fontId="0" fillId="3" borderId="0" xfId="0" applyFill="1" applyAlignment="1"/>
    <xf numFmtId="0" fontId="3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0" fontId="3" fillId="0" borderId="1" xfId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2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top" wrapText="1"/>
    </xf>
    <xf numFmtId="167" fontId="4" fillId="0" borderId="1" xfId="3" applyNumberFormat="1" applyFont="1" applyFill="1" applyBorder="1" applyAlignment="1">
      <alignment horizontal="center"/>
    </xf>
    <xf numFmtId="166" fontId="4" fillId="0" borderId="1" xfId="3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top" wrapText="1"/>
    </xf>
    <xf numFmtId="165" fontId="15" fillId="0" borderId="1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4" fillId="0" borderId="1" xfId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165" fontId="4" fillId="0" borderId="7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/>
    </xf>
    <xf numFmtId="0" fontId="15" fillId="0" borderId="1" xfId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top" wrapText="1"/>
    </xf>
    <xf numFmtId="165" fontId="15" fillId="4" borderId="1" xfId="0" applyNumberFormat="1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0" xfId="0" applyFill="1" applyAlignment="1"/>
    <xf numFmtId="9" fontId="0" fillId="4" borderId="0" xfId="0" applyNumberFormat="1" applyFill="1" applyBorder="1" applyAlignment="1"/>
    <xf numFmtId="0" fontId="0" fillId="4" borderId="0" xfId="0" applyFill="1" applyBorder="1" applyAlignment="1"/>
    <xf numFmtId="0" fontId="9" fillId="2" borderId="8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4"/>
  <sheetViews>
    <sheetView tabSelected="1" view="pageBreakPreview" zoomScale="75" zoomScaleNormal="100" zoomScaleSheetLayoutView="100" workbookViewId="0">
      <selection activeCell="F95" sqref="F95"/>
    </sheetView>
  </sheetViews>
  <sheetFormatPr defaultRowHeight="15" x14ac:dyDescent="0.25"/>
  <cols>
    <col min="1" max="1" width="7.42578125" style="26" customWidth="1"/>
    <col min="2" max="2" width="42.42578125" style="12" customWidth="1"/>
    <col min="3" max="3" width="8.5703125" style="27" customWidth="1"/>
    <col min="4" max="4" width="12" style="26" customWidth="1"/>
    <col min="5" max="5" width="11.5703125" style="28" customWidth="1"/>
    <col min="6" max="6" width="12" style="28" customWidth="1"/>
    <col min="7" max="7" width="9.42578125" style="28" customWidth="1"/>
    <col min="8" max="11" width="9.140625" style="9" hidden="1" customWidth="1"/>
    <col min="12" max="12" width="11.85546875" style="9" customWidth="1"/>
    <col min="13" max="13" width="9.140625" style="9"/>
    <col min="14" max="14" width="0.5703125" style="9" customWidth="1"/>
    <col min="15" max="15" width="9.85546875" style="9" customWidth="1"/>
    <col min="16" max="16384" width="9.140625" style="9"/>
  </cols>
  <sheetData>
    <row r="1" spans="1:15" x14ac:dyDescent="0.25">
      <c r="A1" s="114" t="s">
        <v>112</v>
      </c>
      <c r="B1" s="115"/>
      <c r="C1" s="115"/>
      <c r="D1" s="115"/>
      <c r="E1" s="115"/>
      <c r="F1" s="115"/>
      <c r="G1" s="115"/>
    </row>
    <row r="2" spans="1:15" s="10" customFormat="1" ht="36" x14ac:dyDescent="0.25">
      <c r="A2" s="43"/>
      <c r="B2" s="44" t="s">
        <v>45</v>
      </c>
      <c r="C2" s="45" t="s">
        <v>33</v>
      </c>
      <c r="D2" s="46" t="s">
        <v>132</v>
      </c>
      <c r="E2" s="46" t="s">
        <v>133</v>
      </c>
      <c r="F2" s="46" t="s">
        <v>134</v>
      </c>
      <c r="G2" s="46" t="s">
        <v>35</v>
      </c>
    </row>
    <row r="3" spans="1:15" s="2" customFormat="1" ht="15.75" x14ac:dyDescent="0.25">
      <c r="A3" s="47"/>
      <c r="B3" s="48" t="s">
        <v>0</v>
      </c>
      <c r="C3" s="49"/>
      <c r="D3" s="50"/>
      <c r="E3" s="50"/>
      <c r="F3" s="50"/>
      <c r="G3" s="50"/>
    </row>
    <row r="4" spans="1:15" s="2" customFormat="1" x14ac:dyDescent="0.25">
      <c r="A4" s="47">
        <v>1</v>
      </c>
      <c r="B4" s="51" t="s">
        <v>1</v>
      </c>
      <c r="C4" s="38" t="s">
        <v>34</v>
      </c>
      <c r="D4" s="49">
        <v>22.2</v>
      </c>
      <c r="E4" s="49">
        <v>22</v>
      </c>
      <c r="F4" s="49">
        <v>22</v>
      </c>
      <c r="G4" s="42">
        <f>F4/E4*100</f>
        <v>100</v>
      </c>
      <c r="H4" s="11">
        <v>23.7</v>
      </c>
      <c r="I4" s="11">
        <v>23.7</v>
      </c>
      <c r="J4" s="11">
        <v>23.7</v>
      </c>
      <c r="K4" s="11">
        <v>23.7</v>
      </c>
    </row>
    <row r="5" spans="1:15" s="2" customFormat="1" x14ac:dyDescent="0.25">
      <c r="A5" s="47">
        <f>A4+1</f>
        <v>2</v>
      </c>
      <c r="B5" s="51" t="s">
        <v>2</v>
      </c>
      <c r="C5" s="38" t="s">
        <v>34</v>
      </c>
      <c r="D5" s="41">
        <v>11.8</v>
      </c>
      <c r="E5" s="41">
        <v>11.8</v>
      </c>
      <c r="F5" s="41">
        <v>11.8</v>
      </c>
      <c r="G5" s="42">
        <f t="shared" ref="G5:G73" si="0">F5/E5*100</f>
        <v>100</v>
      </c>
      <c r="H5" s="1">
        <v>17.57</v>
      </c>
      <c r="I5" s="1">
        <v>17.57</v>
      </c>
      <c r="J5" s="1">
        <v>17.57</v>
      </c>
      <c r="K5" s="1">
        <v>17.57</v>
      </c>
    </row>
    <row r="6" spans="1:15" s="2" customFormat="1" x14ac:dyDescent="0.25">
      <c r="A6" s="47">
        <f>A5+1</f>
        <v>3</v>
      </c>
      <c r="B6" s="51" t="s">
        <v>3</v>
      </c>
      <c r="C6" s="38" t="s">
        <v>34</v>
      </c>
      <c r="D6" s="41">
        <v>11.6</v>
      </c>
      <c r="E6" s="41">
        <v>11.7</v>
      </c>
      <c r="F6" s="41">
        <v>11.7</v>
      </c>
      <c r="G6" s="42">
        <f t="shared" si="0"/>
        <v>100</v>
      </c>
    </row>
    <row r="7" spans="1:15" s="2" customFormat="1" x14ac:dyDescent="0.25">
      <c r="A7" s="47">
        <f>A6+1</f>
        <v>4</v>
      </c>
      <c r="B7" s="51" t="s">
        <v>129</v>
      </c>
      <c r="C7" s="38" t="s">
        <v>130</v>
      </c>
      <c r="D7" s="41">
        <v>39</v>
      </c>
      <c r="E7" s="41">
        <v>48</v>
      </c>
      <c r="F7" s="41">
        <v>61</v>
      </c>
      <c r="G7" s="42">
        <f t="shared" si="0"/>
        <v>127.08333333333333</v>
      </c>
      <c r="L7" s="3"/>
    </row>
    <row r="8" spans="1:15" s="2" customFormat="1" x14ac:dyDescent="0.25">
      <c r="A8" s="47">
        <f>A7+1</f>
        <v>5</v>
      </c>
      <c r="B8" s="52" t="s">
        <v>46</v>
      </c>
      <c r="C8" s="38" t="s">
        <v>35</v>
      </c>
      <c r="D8" s="41">
        <v>3.3</v>
      </c>
      <c r="E8" s="41">
        <v>0.7</v>
      </c>
      <c r="F8" s="41">
        <v>1.4</v>
      </c>
      <c r="G8" s="42">
        <f t="shared" si="0"/>
        <v>200</v>
      </c>
      <c r="L8" s="3"/>
    </row>
    <row r="9" spans="1:15" s="2" customFormat="1" ht="15.75" x14ac:dyDescent="0.25">
      <c r="A9" s="47"/>
      <c r="B9" s="48" t="s">
        <v>58</v>
      </c>
      <c r="C9" s="38"/>
      <c r="D9" s="39"/>
      <c r="E9" s="41"/>
      <c r="F9" s="39"/>
      <c r="G9" s="42"/>
      <c r="L9" s="3"/>
    </row>
    <row r="10" spans="1:15" s="2" customFormat="1" x14ac:dyDescent="0.25">
      <c r="A10" s="47">
        <v>6</v>
      </c>
      <c r="B10" s="51" t="s">
        <v>4</v>
      </c>
      <c r="C10" s="38" t="s">
        <v>36</v>
      </c>
      <c r="D10" s="39">
        <v>113.8</v>
      </c>
      <c r="E10" s="41">
        <v>210</v>
      </c>
      <c r="F10" s="39">
        <v>246.7</v>
      </c>
      <c r="G10" s="42">
        <f t="shared" si="0"/>
        <v>117.47619047619047</v>
      </c>
    </row>
    <row r="11" spans="1:15" s="13" customFormat="1" x14ac:dyDescent="0.25">
      <c r="A11" s="53">
        <v>6.1</v>
      </c>
      <c r="B11" s="51" t="s">
        <v>47</v>
      </c>
      <c r="C11" s="38" t="s">
        <v>36</v>
      </c>
      <c r="D11" s="41">
        <v>97.1</v>
      </c>
      <c r="E11" s="41">
        <v>200</v>
      </c>
      <c r="F11" s="41">
        <v>217.1</v>
      </c>
      <c r="G11" s="42">
        <f t="shared" si="0"/>
        <v>108.55</v>
      </c>
    </row>
    <row r="12" spans="1:15" s="2" customFormat="1" x14ac:dyDescent="0.25">
      <c r="A12" s="47">
        <f>A10+1</f>
        <v>7</v>
      </c>
      <c r="B12" s="54" t="s">
        <v>5</v>
      </c>
      <c r="C12" s="38"/>
      <c r="D12" s="41">
        <v>32774</v>
      </c>
      <c r="E12" s="41">
        <v>34200</v>
      </c>
      <c r="F12" s="41">
        <v>37500</v>
      </c>
      <c r="G12" s="42">
        <f t="shared" si="0"/>
        <v>109.64912280701755</v>
      </c>
    </row>
    <row r="13" spans="1:15" s="2" customFormat="1" ht="45" x14ac:dyDescent="0.25">
      <c r="A13" s="47">
        <v>8</v>
      </c>
      <c r="B13" s="37" t="s">
        <v>111</v>
      </c>
      <c r="C13" s="38" t="s">
        <v>38</v>
      </c>
      <c r="D13" s="39">
        <v>55.2</v>
      </c>
      <c r="E13" s="41">
        <v>64.41</v>
      </c>
      <c r="F13" s="39">
        <v>86.8</v>
      </c>
      <c r="G13" s="42">
        <f t="shared" si="0"/>
        <v>134.76168296848317</v>
      </c>
    </row>
    <row r="14" spans="1:15" s="2" customFormat="1" ht="45" x14ac:dyDescent="0.25">
      <c r="A14" s="47">
        <v>9</v>
      </c>
      <c r="B14" s="51" t="s">
        <v>65</v>
      </c>
      <c r="C14" s="38" t="s">
        <v>37</v>
      </c>
      <c r="D14" s="39">
        <v>1308</v>
      </c>
      <c r="E14" s="41">
        <v>1257.3</v>
      </c>
      <c r="F14" s="39">
        <v>1379.9</v>
      </c>
      <c r="G14" s="42">
        <f t="shared" si="0"/>
        <v>109.75105384554205</v>
      </c>
    </row>
    <row r="15" spans="1:15" s="2" customFormat="1" x14ac:dyDescent="0.25">
      <c r="A15" s="47"/>
      <c r="B15" s="55" t="s">
        <v>59</v>
      </c>
      <c r="C15" s="38"/>
      <c r="D15" s="39"/>
      <c r="E15" s="41"/>
      <c r="F15" s="39"/>
      <c r="G15" s="42"/>
    </row>
    <row r="16" spans="1:15" s="2" customFormat="1" x14ac:dyDescent="0.25">
      <c r="A16" s="47">
        <f>A14+1</f>
        <v>10</v>
      </c>
      <c r="B16" s="51" t="s">
        <v>9</v>
      </c>
      <c r="C16" s="38" t="s">
        <v>38</v>
      </c>
      <c r="D16" s="41">
        <v>3315.1</v>
      </c>
      <c r="E16" s="41">
        <f>E21+E26+E31+E36+E41</f>
        <v>3421.7</v>
      </c>
      <c r="F16" s="41">
        <f>F21+F26+F31+F36+F41</f>
        <v>3774.7</v>
      </c>
      <c r="G16" s="42">
        <f t="shared" si="0"/>
        <v>110.31650933746384</v>
      </c>
      <c r="L16" s="3"/>
      <c r="O16" s="14"/>
    </row>
    <row r="17" spans="1:14" s="2" customFormat="1" x14ac:dyDescent="0.25">
      <c r="A17" s="36">
        <f>A16+1</f>
        <v>11</v>
      </c>
      <c r="B17" s="51" t="s">
        <v>126</v>
      </c>
      <c r="C17" s="38" t="s">
        <v>36</v>
      </c>
      <c r="D17" s="42">
        <v>32.799999999999997</v>
      </c>
      <c r="E17" s="41">
        <v>13.8</v>
      </c>
      <c r="F17" s="42">
        <f>F22+F27+F32+F37+F42</f>
        <v>156.80000000000001</v>
      </c>
      <c r="G17" s="42">
        <f t="shared" si="0"/>
        <v>1136.231884057971</v>
      </c>
      <c r="L17" s="3"/>
    </row>
    <row r="18" spans="1:14" s="2" customFormat="1" ht="30" x14ac:dyDescent="0.25">
      <c r="A18" s="36">
        <f>A17+1</f>
        <v>12</v>
      </c>
      <c r="B18" s="51" t="s">
        <v>6</v>
      </c>
      <c r="C18" s="38" t="s">
        <v>39</v>
      </c>
      <c r="D18" s="56">
        <v>2003</v>
      </c>
      <c r="E18" s="56">
        <v>2620</v>
      </c>
      <c r="F18" s="56">
        <v>3174</v>
      </c>
      <c r="G18" s="42">
        <f t="shared" si="0"/>
        <v>121.14503816793894</v>
      </c>
      <c r="L18" s="3"/>
    </row>
    <row r="19" spans="1:14" s="2" customFormat="1" x14ac:dyDescent="0.25">
      <c r="A19" s="36">
        <v>13</v>
      </c>
      <c r="B19" s="37" t="s">
        <v>66</v>
      </c>
      <c r="C19" s="38" t="s">
        <v>37</v>
      </c>
      <c r="D19" s="57">
        <v>37153</v>
      </c>
      <c r="E19" s="57">
        <v>33180</v>
      </c>
      <c r="F19" s="57">
        <v>43948</v>
      </c>
      <c r="G19" s="42">
        <f t="shared" si="0"/>
        <v>132.45328511151294</v>
      </c>
    </row>
    <row r="20" spans="1:14" s="2" customFormat="1" x14ac:dyDescent="0.25">
      <c r="A20" s="36"/>
      <c r="B20" s="58" t="s">
        <v>8</v>
      </c>
      <c r="C20" s="38"/>
      <c r="D20" s="39"/>
      <c r="E20" s="41"/>
      <c r="F20" s="39"/>
      <c r="G20" s="42"/>
    </row>
    <row r="21" spans="1:14" s="2" customFormat="1" x14ac:dyDescent="0.25">
      <c r="A21" s="36">
        <f>A19+1</f>
        <v>14</v>
      </c>
      <c r="B21" s="51" t="s">
        <v>9</v>
      </c>
      <c r="C21" s="38" t="s">
        <v>38</v>
      </c>
      <c r="D21" s="39">
        <v>2849.4</v>
      </c>
      <c r="E21" s="41">
        <v>2900</v>
      </c>
      <c r="F21" s="39">
        <v>3113.9</v>
      </c>
      <c r="G21" s="42">
        <f t="shared" si="0"/>
        <v>107.37586206896552</v>
      </c>
      <c r="L21" s="3"/>
      <c r="N21" s="15"/>
    </row>
    <row r="22" spans="1:14" s="2" customFormat="1" x14ac:dyDescent="0.25">
      <c r="A22" s="36">
        <f>A21+1</f>
        <v>15</v>
      </c>
      <c r="B22" s="51" t="s">
        <v>53</v>
      </c>
      <c r="C22" s="38" t="s">
        <v>38</v>
      </c>
      <c r="D22" s="41">
        <v>20.7</v>
      </c>
      <c r="E22" s="41">
        <v>12</v>
      </c>
      <c r="F22" s="41">
        <v>144.30000000000001</v>
      </c>
      <c r="G22" s="42">
        <f t="shared" si="0"/>
        <v>1202.5</v>
      </c>
      <c r="L22" s="3"/>
    </row>
    <row r="23" spans="1:14" s="2" customFormat="1" ht="30" x14ac:dyDescent="0.25">
      <c r="A23" s="36">
        <f>A22+1</f>
        <v>16</v>
      </c>
      <c r="B23" s="51" t="s">
        <v>6</v>
      </c>
      <c r="C23" s="38" t="s">
        <v>39</v>
      </c>
      <c r="D23" s="41">
        <v>4870</v>
      </c>
      <c r="E23" s="41">
        <v>4932</v>
      </c>
      <c r="F23" s="41">
        <v>5189.8</v>
      </c>
      <c r="G23" s="42">
        <f t="shared" si="0"/>
        <v>105.22708840227088</v>
      </c>
      <c r="H23" s="16"/>
      <c r="L23" s="3"/>
    </row>
    <row r="24" spans="1:14" s="2" customFormat="1" x14ac:dyDescent="0.25">
      <c r="A24" s="36">
        <v>17</v>
      </c>
      <c r="B24" s="37" t="s">
        <v>66</v>
      </c>
      <c r="C24" s="38" t="s">
        <v>37</v>
      </c>
      <c r="D24" s="41">
        <v>58867</v>
      </c>
      <c r="E24" s="41">
        <v>65000</v>
      </c>
      <c r="F24" s="41">
        <v>65396</v>
      </c>
      <c r="G24" s="42">
        <f t="shared" si="0"/>
        <v>100.60923076923076</v>
      </c>
      <c r="L24" s="3"/>
    </row>
    <row r="25" spans="1:14" s="2" customFormat="1" ht="30" x14ac:dyDescent="0.25">
      <c r="A25" s="36"/>
      <c r="B25" s="59" t="s">
        <v>131</v>
      </c>
      <c r="C25" s="60"/>
      <c r="D25" s="41"/>
      <c r="E25" s="41"/>
      <c r="F25" s="41"/>
      <c r="G25" s="42"/>
      <c r="L25" s="3"/>
    </row>
    <row r="26" spans="1:14" s="2" customFormat="1" x14ac:dyDescent="0.25">
      <c r="A26" s="36"/>
      <c r="B26" s="51" t="s">
        <v>9</v>
      </c>
      <c r="C26" s="38" t="s">
        <v>38</v>
      </c>
      <c r="D26" s="41">
        <v>351</v>
      </c>
      <c r="E26" s="41">
        <v>150</v>
      </c>
      <c r="F26" s="41">
        <v>153.19999999999999</v>
      </c>
      <c r="G26" s="42">
        <f t="shared" si="0"/>
        <v>102.13333333333333</v>
      </c>
      <c r="L26" s="3"/>
    </row>
    <row r="27" spans="1:14" s="2" customFormat="1" x14ac:dyDescent="0.25">
      <c r="A27" s="36"/>
      <c r="B27" s="51" t="s">
        <v>53</v>
      </c>
      <c r="C27" s="38" t="s">
        <v>38</v>
      </c>
      <c r="D27" s="41">
        <v>0</v>
      </c>
      <c r="E27" s="41">
        <v>0</v>
      </c>
      <c r="F27" s="41">
        <v>0</v>
      </c>
      <c r="G27" s="42">
        <v>0</v>
      </c>
      <c r="L27" s="3"/>
    </row>
    <row r="28" spans="1:14" s="2" customFormat="1" ht="30" x14ac:dyDescent="0.25">
      <c r="A28" s="36"/>
      <c r="B28" s="51" t="s">
        <v>6</v>
      </c>
      <c r="C28" s="38" t="s">
        <v>38</v>
      </c>
      <c r="D28" s="41">
        <v>58.5</v>
      </c>
      <c r="E28" s="41">
        <v>25</v>
      </c>
      <c r="F28" s="41">
        <v>25.5</v>
      </c>
      <c r="G28" s="42">
        <f t="shared" si="0"/>
        <v>102</v>
      </c>
      <c r="L28" s="3"/>
    </row>
    <row r="29" spans="1:14" s="2" customFormat="1" x14ac:dyDescent="0.25">
      <c r="A29" s="36"/>
      <c r="B29" s="37" t="s">
        <v>66</v>
      </c>
      <c r="C29" s="38" t="s">
        <v>37</v>
      </c>
      <c r="D29" s="41">
        <v>30647</v>
      </c>
      <c r="E29" s="41">
        <v>30000</v>
      </c>
      <c r="F29" s="41">
        <v>30000</v>
      </c>
      <c r="G29" s="42">
        <f t="shared" si="0"/>
        <v>100</v>
      </c>
      <c r="L29" s="3"/>
    </row>
    <row r="30" spans="1:14" s="2" customFormat="1" x14ac:dyDescent="0.25">
      <c r="A30" s="36"/>
      <c r="B30" s="61" t="s">
        <v>77</v>
      </c>
      <c r="C30" s="60"/>
      <c r="D30" s="41"/>
      <c r="E30" s="41"/>
      <c r="F30" s="41"/>
      <c r="G30" s="42"/>
      <c r="H30" s="35"/>
      <c r="I30" s="35"/>
      <c r="J30" s="35"/>
      <c r="K30" s="35"/>
      <c r="L30" s="111"/>
    </row>
    <row r="31" spans="1:14" s="2" customFormat="1" x14ac:dyDescent="0.25">
      <c r="A31" s="36">
        <f>A24+1</f>
        <v>18</v>
      </c>
      <c r="B31" s="62" t="s">
        <v>9</v>
      </c>
      <c r="C31" s="38" t="s">
        <v>38</v>
      </c>
      <c r="D31" s="41">
        <v>2.2999999999999998</v>
      </c>
      <c r="E31" s="41">
        <v>1.7</v>
      </c>
      <c r="F31" s="41">
        <v>2</v>
      </c>
      <c r="G31" s="42">
        <f t="shared" si="0"/>
        <v>117.64705882352942</v>
      </c>
      <c r="H31" s="35"/>
      <c r="I31" s="35"/>
      <c r="J31" s="35"/>
      <c r="K31" s="35"/>
      <c r="L31" s="111"/>
    </row>
    <row r="32" spans="1:14" s="2" customFormat="1" x14ac:dyDescent="0.25">
      <c r="A32" s="36">
        <f>A31+1</f>
        <v>19</v>
      </c>
      <c r="B32" s="62" t="s">
        <v>53</v>
      </c>
      <c r="C32" s="38" t="s">
        <v>38</v>
      </c>
      <c r="D32" s="41">
        <v>0</v>
      </c>
      <c r="E32" s="49">
        <v>0</v>
      </c>
      <c r="F32" s="41">
        <v>0</v>
      </c>
      <c r="G32" s="42">
        <v>0</v>
      </c>
      <c r="H32" s="35"/>
      <c r="I32" s="35"/>
      <c r="J32" s="35"/>
      <c r="K32" s="35"/>
      <c r="L32" s="111"/>
    </row>
    <row r="33" spans="1:12" s="2" customFormat="1" ht="30" x14ac:dyDescent="0.25">
      <c r="A33" s="36">
        <f>A32+1</f>
        <v>20</v>
      </c>
      <c r="B33" s="62" t="s">
        <v>6</v>
      </c>
      <c r="C33" s="38" t="s">
        <v>39</v>
      </c>
      <c r="D33" s="63">
        <v>230</v>
      </c>
      <c r="E33" s="64">
        <v>213</v>
      </c>
      <c r="F33" s="63">
        <v>250</v>
      </c>
      <c r="G33" s="42">
        <f>F33/E33*100</f>
        <v>117.37089201877934</v>
      </c>
      <c r="H33" s="35"/>
      <c r="I33" s="35"/>
      <c r="J33" s="35"/>
      <c r="K33" s="35"/>
      <c r="L33" s="111"/>
    </row>
    <row r="34" spans="1:12" s="2" customFormat="1" x14ac:dyDescent="0.25">
      <c r="A34" s="36">
        <f>A33+1</f>
        <v>21</v>
      </c>
      <c r="B34" s="65" t="s">
        <v>66</v>
      </c>
      <c r="C34" s="38" t="s">
        <v>37</v>
      </c>
      <c r="D34" s="66">
        <v>21161</v>
      </c>
      <c r="E34" s="49">
        <v>24499</v>
      </c>
      <c r="F34" s="66">
        <v>23125</v>
      </c>
      <c r="G34" s="42">
        <f>F34/E34*100</f>
        <v>94.391607820727373</v>
      </c>
      <c r="H34" s="35"/>
      <c r="I34" s="35"/>
      <c r="J34" s="35"/>
      <c r="K34" s="35"/>
      <c r="L34" s="111"/>
    </row>
    <row r="35" spans="1:12" s="2" customFormat="1" ht="30" x14ac:dyDescent="0.25">
      <c r="A35" s="36"/>
      <c r="B35" s="67" t="s">
        <v>54</v>
      </c>
      <c r="C35" s="60"/>
      <c r="D35" s="39"/>
      <c r="E35" s="41"/>
      <c r="F35" s="39"/>
      <c r="G35" s="42"/>
      <c r="L35" s="111"/>
    </row>
    <row r="36" spans="1:12" s="2" customFormat="1" x14ac:dyDescent="0.25">
      <c r="A36" s="36">
        <v>22</v>
      </c>
      <c r="B36" s="51" t="s">
        <v>9</v>
      </c>
      <c r="C36" s="38" t="s">
        <v>38</v>
      </c>
      <c r="D36" s="39">
        <v>244.8</v>
      </c>
      <c r="E36" s="41">
        <v>240</v>
      </c>
      <c r="F36" s="39">
        <v>365.1</v>
      </c>
      <c r="G36" s="42">
        <f t="shared" si="0"/>
        <v>152.125</v>
      </c>
      <c r="L36" s="112"/>
    </row>
    <row r="37" spans="1:12" s="2" customFormat="1" x14ac:dyDescent="0.25">
      <c r="A37" s="36">
        <f>A36+1</f>
        <v>23</v>
      </c>
      <c r="B37" s="51" t="s">
        <v>53</v>
      </c>
      <c r="C37" s="38" t="s">
        <v>38</v>
      </c>
      <c r="D37" s="39">
        <v>0</v>
      </c>
      <c r="E37" s="41">
        <v>0</v>
      </c>
      <c r="F37" s="39">
        <v>11.4</v>
      </c>
      <c r="G37" s="42">
        <v>114</v>
      </c>
      <c r="L37" s="113"/>
    </row>
    <row r="38" spans="1:12" s="2" customFormat="1" ht="30" x14ac:dyDescent="0.25">
      <c r="A38" s="36">
        <f>A37+1</f>
        <v>24</v>
      </c>
      <c r="B38" s="51" t="s">
        <v>6</v>
      </c>
      <c r="C38" s="38" t="s">
        <v>39</v>
      </c>
      <c r="D38" s="39">
        <v>294</v>
      </c>
      <c r="E38" s="68">
        <v>586</v>
      </c>
      <c r="F38" s="39">
        <v>879</v>
      </c>
      <c r="G38" s="42">
        <f t="shared" si="0"/>
        <v>150</v>
      </c>
      <c r="L38" s="113"/>
    </row>
    <row r="39" spans="1:12" s="2" customFormat="1" x14ac:dyDescent="0.25">
      <c r="A39" s="36">
        <v>25</v>
      </c>
      <c r="B39" s="37" t="s">
        <v>66</v>
      </c>
      <c r="C39" s="38" t="s">
        <v>37</v>
      </c>
      <c r="D39" s="39">
        <v>19780</v>
      </c>
      <c r="E39" s="40">
        <v>19780</v>
      </c>
      <c r="F39" s="40">
        <v>21140</v>
      </c>
      <c r="G39" s="42">
        <f t="shared" si="0"/>
        <v>106.87563195146612</v>
      </c>
      <c r="L39" s="111"/>
    </row>
    <row r="40" spans="1:12" s="2" customFormat="1" ht="30" x14ac:dyDescent="0.25">
      <c r="A40" s="36"/>
      <c r="B40" s="58" t="s">
        <v>69</v>
      </c>
      <c r="C40" s="60"/>
      <c r="D40" s="39"/>
      <c r="E40" s="41"/>
      <c r="F40" s="39"/>
      <c r="G40" s="42"/>
      <c r="H40" s="35"/>
      <c r="I40" s="35"/>
      <c r="J40" s="35"/>
      <c r="K40" s="35"/>
      <c r="L40" s="111"/>
    </row>
    <row r="41" spans="1:12" s="2" customFormat="1" x14ac:dyDescent="0.25">
      <c r="A41" s="36">
        <f>A39+1</f>
        <v>26</v>
      </c>
      <c r="B41" s="51" t="s">
        <v>9</v>
      </c>
      <c r="C41" s="38" t="s">
        <v>38</v>
      </c>
      <c r="D41" s="39">
        <v>114.7</v>
      </c>
      <c r="E41" s="41">
        <v>130</v>
      </c>
      <c r="F41" s="39">
        <v>140.5</v>
      </c>
      <c r="G41" s="42">
        <f t="shared" si="0"/>
        <v>108.07692307692307</v>
      </c>
      <c r="H41" s="35"/>
      <c r="I41" s="35"/>
      <c r="J41" s="35"/>
      <c r="K41" s="35"/>
      <c r="L41" s="111"/>
    </row>
    <row r="42" spans="1:12" s="2" customFormat="1" x14ac:dyDescent="0.25">
      <c r="A42" s="36">
        <f>A41+1</f>
        <v>27</v>
      </c>
      <c r="B42" s="51" t="s">
        <v>53</v>
      </c>
      <c r="C42" s="38" t="s">
        <v>38</v>
      </c>
      <c r="D42" s="41">
        <v>12.1</v>
      </c>
      <c r="E42" s="41">
        <v>1.8</v>
      </c>
      <c r="F42" s="41">
        <v>1.1000000000000001</v>
      </c>
      <c r="G42" s="42">
        <f t="shared" si="0"/>
        <v>61.111111111111114</v>
      </c>
      <c r="H42" s="35"/>
      <c r="I42" s="35"/>
      <c r="J42" s="35"/>
      <c r="K42" s="35"/>
      <c r="L42" s="111"/>
    </row>
    <row r="43" spans="1:12" s="2" customFormat="1" ht="30" x14ac:dyDescent="0.25">
      <c r="A43" s="36">
        <f>A42+1</f>
        <v>28</v>
      </c>
      <c r="B43" s="51" t="s">
        <v>6</v>
      </c>
      <c r="C43" s="38" t="s">
        <v>39</v>
      </c>
      <c r="D43" s="56">
        <v>682</v>
      </c>
      <c r="E43" s="56">
        <v>783</v>
      </c>
      <c r="F43" s="56">
        <v>878</v>
      </c>
      <c r="G43" s="42">
        <f t="shared" si="0"/>
        <v>112.13282247765007</v>
      </c>
      <c r="H43" s="35"/>
      <c r="I43" s="35"/>
      <c r="J43" s="35"/>
      <c r="K43" s="35"/>
      <c r="L43" s="111"/>
    </row>
    <row r="44" spans="1:12" s="2" customFormat="1" x14ac:dyDescent="0.25">
      <c r="A44" s="36">
        <v>29</v>
      </c>
      <c r="B44" s="37" t="s">
        <v>66</v>
      </c>
      <c r="C44" s="38" t="s">
        <v>37</v>
      </c>
      <c r="D44" s="40">
        <v>26500</v>
      </c>
      <c r="E44" s="40">
        <v>24500</v>
      </c>
      <c r="F44" s="40">
        <v>25808</v>
      </c>
      <c r="G44" s="42">
        <f t="shared" si="0"/>
        <v>105.33877551020407</v>
      </c>
    </row>
    <row r="45" spans="1:12" s="2" customFormat="1" ht="15.75" x14ac:dyDescent="0.25">
      <c r="A45" s="36"/>
      <c r="B45" s="69" t="s">
        <v>10</v>
      </c>
      <c r="C45" s="60"/>
      <c r="D45" s="39"/>
      <c r="E45" s="41"/>
      <c r="F45" s="39"/>
      <c r="G45" s="42"/>
    </row>
    <row r="46" spans="1:12" s="2" customFormat="1" x14ac:dyDescent="0.25">
      <c r="A46" s="36">
        <f>A44+1</f>
        <v>30</v>
      </c>
      <c r="B46" s="37" t="s">
        <v>113</v>
      </c>
      <c r="C46" s="38" t="s">
        <v>38</v>
      </c>
      <c r="D46" s="39">
        <v>619.29999999999995</v>
      </c>
      <c r="E46" s="41">
        <v>619.29999999999995</v>
      </c>
      <c r="F46" s="39">
        <v>692.4</v>
      </c>
      <c r="G46" s="42">
        <f t="shared" si="0"/>
        <v>111.80364928144679</v>
      </c>
    </row>
    <row r="47" spans="1:12" s="2" customFormat="1" x14ac:dyDescent="0.25">
      <c r="A47" s="36">
        <f>A46+1</f>
        <v>31</v>
      </c>
      <c r="B47" s="51" t="s">
        <v>53</v>
      </c>
      <c r="C47" s="38" t="s">
        <v>38</v>
      </c>
      <c r="D47" s="39">
        <v>63.2</v>
      </c>
      <c r="E47" s="41">
        <v>30</v>
      </c>
      <c r="F47" s="39">
        <v>43.2</v>
      </c>
      <c r="G47" s="42">
        <f t="shared" si="0"/>
        <v>144.00000000000003</v>
      </c>
    </row>
    <row r="48" spans="1:12" s="2" customFormat="1" ht="30" x14ac:dyDescent="0.25">
      <c r="A48" s="36">
        <f>A47+1</f>
        <v>32</v>
      </c>
      <c r="B48" s="37" t="s">
        <v>6</v>
      </c>
      <c r="C48" s="38" t="s">
        <v>39</v>
      </c>
      <c r="D48" s="70">
        <v>172</v>
      </c>
      <c r="E48" s="56">
        <v>172</v>
      </c>
      <c r="F48" s="70">
        <v>192</v>
      </c>
      <c r="G48" s="42">
        <f t="shared" si="0"/>
        <v>111.62790697674419</v>
      </c>
    </row>
    <row r="49" spans="1:12" s="2" customFormat="1" x14ac:dyDescent="0.25">
      <c r="A49" s="36">
        <v>33</v>
      </c>
      <c r="B49" s="37" t="s">
        <v>7</v>
      </c>
      <c r="C49" s="38" t="s">
        <v>40</v>
      </c>
      <c r="D49" s="71">
        <v>3600</v>
      </c>
      <c r="E49" s="71">
        <v>3600</v>
      </c>
      <c r="F49" s="71">
        <v>3600</v>
      </c>
      <c r="G49" s="42">
        <f t="shared" si="0"/>
        <v>100</v>
      </c>
    </row>
    <row r="50" spans="1:12" s="2" customFormat="1" x14ac:dyDescent="0.25">
      <c r="A50" s="36">
        <v>34</v>
      </c>
      <c r="B50" s="37" t="s">
        <v>11</v>
      </c>
      <c r="C50" s="38" t="s">
        <v>37</v>
      </c>
      <c r="D50" s="39">
        <v>18300</v>
      </c>
      <c r="E50" s="41">
        <v>19188</v>
      </c>
      <c r="F50" s="39">
        <v>19200</v>
      </c>
      <c r="G50" s="42">
        <f t="shared" si="0"/>
        <v>100.06253908692932</v>
      </c>
    </row>
    <row r="51" spans="1:12" s="2" customFormat="1" ht="15.75" x14ac:dyDescent="0.25">
      <c r="A51" s="72"/>
      <c r="B51" s="73" t="s">
        <v>15</v>
      </c>
      <c r="C51" s="60"/>
      <c r="D51" s="39"/>
      <c r="E51" s="41"/>
      <c r="F51" s="39"/>
      <c r="G51" s="42"/>
    </row>
    <row r="52" spans="1:12" s="2" customFormat="1" x14ac:dyDescent="0.25">
      <c r="A52" s="72">
        <f>A50+1</f>
        <v>35</v>
      </c>
      <c r="B52" s="51" t="s">
        <v>16</v>
      </c>
      <c r="C52" s="38" t="s">
        <v>40</v>
      </c>
      <c r="D52" s="39">
        <v>658</v>
      </c>
      <c r="E52" s="41">
        <v>1000</v>
      </c>
      <c r="F52" s="39">
        <v>1027</v>
      </c>
      <c r="G52" s="42">
        <f t="shared" si="0"/>
        <v>102.69999999999999</v>
      </c>
    </row>
    <row r="53" spans="1:12" s="2" customFormat="1" x14ac:dyDescent="0.25">
      <c r="A53" s="72">
        <f>A52+1</f>
        <v>36</v>
      </c>
      <c r="B53" s="51" t="s">
        <v>17</v>
      </c>
      <c r="C53" s="38" t="s">
        <v>36</v>
      </c>
      <c r="D53" s="74">
        <v>0.7</v>
      </c>
      <c r="E53" s="41">
        <v>1.7</v>
      </c>
      <c r="F53" s="108">
        <v>1.8</v>
      </c>
      <c r="G53" s="42">
        <f t="shared" si="0"/>
        <v>105.88235294117648</v>
      </c>
      <c r="L53" s="3"/>
    </row>
    <row r="54" spans="1:12" s="2" customFormat="1" x14ac:dyDescent="0.25">
      <c r="A54" s="72">
        <v>37</v>
      </c>
      <c r="B54" s="51" t="s">
        <v>7</v>
      </c>
      <c r="C54" s="38" t="s">
        <v>40</v>
      </c>
      <c r="D54" s="74">
        <v>21</v>
      </c>
      <c r="E54" s="41">
        <v>21</v>
      </c>
      <c r="F54" s="74">
        <v>21</v>
      </c>
      <c r="G54" s="42">
        <f t="shared" si="0"/>
        <v>100</v>
      </c>
      <c r="L54" s="3"/>
    </row>
    <row r="55" spans="1:12" s="2" customFormat="1" x14ac:dyDescent="0.25">
      <c r="A55" s="72">
        <v>38</v>
      </c>
      <c r="B55" s="51" t="s">
        <v>53</v>
      </c>
      <c r="C55" s="38" t="s">
        <v>36</v>
      </c>
      <c r="D55" s="74">
        <v>0.7</v>
      </c>
      <c r="E55" s="42">
        <v>0.5</v>
      </c>
      <c r="F55" s="74">
        <v>0.99</v>
      </c>
      <c r="G55" s="42">
        <f t="shared" si="0"/>
        <v>198</v>
      </c>
      <c r="L55" s="3"/>
    </row>
    <row r="56" spans="1:12" s="2" customFormat="1" x14ac:dyDescent="0.25">
      <c r="A56" s="72">
        <v>39</v>
      </c>
      <c r="B56" s="37" t="s">
        <v>66</v>
      </c>
      <c r="C56" s="38" t="s">
        <v>37</v>
      </c>
      <c r="D56" s="41">
        <v>18925</v>
      </c>
      <c r="E56" s="41">
        <v>19188</v>
      </c>
      <c r="F56" s="41">
        <v>19188</v>
      </c>
      <c r="G56" s="42">
        <f t="shared" si="0"/>
        <v>100</v>
      </c>
      <c r="L56" s="3"/>
    </row>
    <row r="57" spans="1:12" s="2" customFormat="1" ht="15.75" x14ac:dyDescent="0.25">
      <c r="A57" s="47"/>
      <c r="B57" s="69" t="s">
        <v>18</v>
      </c>
      <c r="C57" s="38"/>
      <c r="D57" s="75"/>
      <c r="E57" s="76"/>
      <c r="F57" s="75"/>
      <c r="G57" s="42"/>
      <c r="L57" s="3"/>
    </row>
    <row r="58" spans="1:12" s="2" customFormat="1" x14ac:dyDescent="0.25">
      <c r="A58" s="47">
        <f>A56+1</f>
        <v>40</v>
      </c>
      <c r="B58" s="51" t="s">
        <v>19</v>
      </c>
      <c r="C58" s="38" t="s">
        <v>38</v>
      </c>
      <c r="D58" s="41">
        <v>932.5</v>
      </c>
      <c r="E58" s="41">
        <v>994</v>
      </c>
      <c r="F58" s="41">
        <v>1103.4000000000001</v>
      </c>
      <c r="G58" s="42">
        <f t="shared" si="0"/>
        <v>111.00603621730383</v>
      </c>
      <c r="L58" s="3"/>
    </row>
    <row r="59" spans="1:12" s="2" customFormat="1" x14ac:dyDescent="0.25">
      <c r="A59" s="72">
        <f>A58+1</f>
        <v>41</v>
      </c>
      <c r="B59" s="51" t="s">
        <v>20</v>
      </c>
      <c r="C59" s="38" t="s">
        <v>38</v>
      </c>
      <c r="D59" s="41">
        <v>235.6</v>
      </c>
      <c r="E59" s="41">
        <v>251.8</v>
      </c>
      <c r="F59" s="41">
        <v>257.10000000000002</v>
      </c>
      <c r="G59" s="42">
        <f t="shared" si="0"/>
        <v>102.10484511517078</v>
      </c>
      <c r="L59" s="3"/>
    </row>
    <row r="60" spans="1:12" s="2" customFormat="1" x14ac:dyDescent="0.25">
      <c r="A60" s="72">
        <f>A59+1</f>
        <v>42</v>
      </c>
      <c r="B60" s="51" t="s">
        <v>21</v>
      </c>
      <c r="C60" s="38" t="s">
        <v>38</v>
      </c>
      <c r="D60" s="41">
        <v>24.6</v>
      </c>
      <c r="E60" s="41">
        <v>31.5</v>
      </c>
      <c r="F60" s="41">
        <v>34.799999999999997</v>
      </c>
      <c r="G60" s="42">
        <f t="shared" si="0"/>
        <v>110.47619047619047</v>
      </c>
    </row>
    <row r="61" spans="1:12" s="2" customFormat="1" x14ac:dyDescent="0.25">
      <c r="A61" s="72">
        <f>A60+1</f>
        <v>43</v>
      </c>
      <c r="B61" s="51" t="s">
        <v>7</v>
      </c>
      <c r="C61" s="38" t="s">
        <v>40</v>
      </c>
      <c r="D61" s="41">
        <v>1170</v>
      </c>
      <c r="E61" s="77">
        <v>1170</v>
      </c>
      <c r="F61" s="41">
        <v>1170</v>
      </c>
      <c r="G61" s="42">
        <f t="shared" si="0"/>
        <v>100</v>
      </c>
      <c r="L61" s="17"/>
    </row>
    <row r="62" spans="1:12" s="2" customFormat="1" x14ac:dyDescent="0.25">
      <c r="A62" s="72">
        <f>A61+1</f>
        <v>44</v>
      </c>
      <c r="B62" s="51" t="s">
        <v>14</v>
      </c>
      <c r="C62" s="38" t="s">
        <v>37</v>
      </c>
      <c r="D62" s="41">
        <v>18200</v>
      </c>
      <c r="E62" s="77">
        <v>19188</v>
      </c>
      <c r="F62" s="41">
        <v>19188</v>
      </c>
      <c r="G62" s="42">
        <f t="shared" si="0"/>
        <v>100</v>
      </c>
    </row>
    <row r="63" spans="1:12" s="2" customFormat="1" ht="15.75" x14ac:dyDescent="0.25">
      <c r="A63" s="72"/>
      <c r="B63" s="78" t="s">
        <v>22</v>
      </c>
      <c r="C63" s="60"/>
      <c r="D63" s="41"/>
      <c r="E63" s="41"/>
      <c r="F63" s="41"/>
      <c r="G63" s="42"/>
    </row>
    <row r="64" spans="1:12" s="2" customFormat="1" ht="60" x14ac:dyDescent="0.25">
      <c r="A64" s="72">
        <f>A62+1</f>
        <v>45</v>
      </c>
      <c r="B64" s="37" t="s">
        <v>76</v>
      </c>
      <c r="C64" s="38" t="s">
        <v>38</v>
      </c>
      <c r="D64" s="49">
        <v>1022.1</v>
      </c>
      <c r="E64" s="49">
        <v>1524</v>
      </c>
      <c r="F64" s="49">
        <v>1532.8</v>
      </c>
      <c r="G64" s="79">
        <f t="shared" si="0"/>
        <v>100.57742782152231</v>
      </c>
      <c r="L64" s="6"/>
    </row>
    <row r="65" spans="1:15" s="2" customFormat="1" x14ac:dyDescent="0.25">
      <c r="A65" s="72">
        <f>A64+1</f>
        <v>46</v>
      </c>
      <c r="B65" s="37" t="s">
        <v>23</v>
      </c>
      <c r="C65" s="38" t="s">
        <v>44</v>
      </c>
      <c r="D65" s="77">
        <v>60</v>
      </c>
      <c r="E65" s="77">
        <v>56</v>
      </c>
      <c r="F65" s="77">
        <v>58</v>
      </c>
      <c r="G65" s="42">
        <f t="shared" si="0"/>
        <v>103.57142857142858</v>
      </c>
    </row>
    <row r="66" spans="1:15" s="2" customFormat="1" ht="90" x14ac:dyDescent="0.25">
      <c r="A66" s="72">
        <v>47</v>
      </c>
      <c r="B66" s="37" t="s">
        <v>79</v>
      </c>
      <c r="C66" s="38" t="s">
        <v>35</v>
      </c>
      <c r="D66" s="41">
        <v>15</v>
      </c>
      <c r="E66" s="41">
        <v>15</v>
      </c>
      <c r="F66" s="41">
        <v>15</v>
      </c>
      <c r="G66" s="42">
        <f t="shared" si="0"/>
        <v>100</v>
      </c>
    </row>
    <row r="67" spans="1:15" s="2" customFormat="1" ht="30" x14ac:dyDescent="0.25">
      <c r="A67" s="72">
        <v>48</v>
      </c>
      <c r="B67" s="37" t="s">
        <v>51</v>
      </c>
      <c r="C67" s="38" t="s">
        <v>40</v>
      </c>
      <c r="D67" s="77">
        <v>452</v>
      </c>
      <c r="E67" s="77">
        <v>452</v>
      </c>
      <c r="F67" s="77">
        <v>452</v>
      </c>
      <c r="G67" s="42">
        <f t="shared" si="0"/>
        <v>100</v>
      </c>
    </row>
    <row r="68" spans="1:15" s="2" customFormat="1" x14ac:dyDescent="0.25">
      <c r="A68" s="72">
        <v>49</v>
      </c>
      <c r="B68" s="37" t="s">
        <v>14</v>
      </c>
      <c r="C68" s="38" t="s">
        <v>37</v>
      </c>
      <c r="D68" s="41">
        <v>18200</v>
      </c>
      <c r="E68" s="41">
        <v>19188</v>
      </c>
      <c r="F68" s="41">
        <v>19188</v>
      </c>
      <c r="G68" s="42">
        <f t="shared" si="0"/>
        <v>100</v>
      </c>
    </row>
    <row r="69" spans="1:15" s="2" customFormat="1" ht="31.5" x14ac:dyDescent="0.25">
      <c r="A69" s="72"/>
      <c r="B69" s="78" t="s">
        <v>30</v>
      </c>
      <c r="C69" s="60"/>
      <c r="D69" s="41"/>
      <c r="E69" s="41"/>
      <c r="F69" s="41"/>
      <c r="G69" s="42"/>
    </row>
    <row r="70" spans="1:15" s="2" customFormat="1" ht="45" x14ac:dyDescent="0.25">
      <c r="A70" s="72">
        <f>A68+1</f>
        <v>50</v>
      </c>
      <c r="B70" s="51" t="s">
        <v>70</v>
      </c>
      <c r="C70" s="38" t="s">
        <v>43</v>
      </c>
      <c r="D70" s="41">
        <v>6208.5</v>
      </c>
      <c r="E70" s="41">
        <v>5548.6</v>
      </c>
      <c r="F70" s="41">
        <v>7032.1</v>
      </c>
      <c r="G70" s="42">
        <f t="shared" si="0"/>
        <v>126.73647406553003</v>
      </c>
      <c r="L70" s="7"/>
      <c r="M70" s="7"/>
      <c r="N70" s="7"/>
      <c r="O70" s="18"/>
    </row>
    <row r="71" spans="1:15" s="2" customFormat="1" x14ac:dyDescent="0.25">
      <c r="A71" s="72" t="s">
        <v>124</v>
      </c>
      <c r="B71" s="51" t="s">
        <v>125</v>
      </c>
      <c r="C71" s="38" t="s">
        <v>43</v>
      </c>
      <c r="D71" s="76">
        <v>2797.4</v>
      </c>
      <c r="E71" s="80">
        <v>1700</v>
      </c>
      <c r="F71" s="76">
        <v>3036.8</v>
      </c>
      <c r="G71" s="42">
        <f t="shared" si="0"/>
        <v>178.63529411764708</v>
      </c>
      <c r="L71" s="7"/>
      <c r="M71" s="7"/>
      <c r="N71" s="7"/>
      <c r="O71" s="18"/>
    </row>
    <row r="72" spans="1:15" s="2" customFormat="1" x14ac:dyDescent="0.25">
      <c r="A72" s="72">
        <v>51</v>
      </c>
      <c r="B72" s="51" t="s">
        <v>80</v>
      </c>
      <c r="C72" s="38" t="s">
        <v>44</v>
      </c>
      <c r="D72" s="76">
        <v>111</v>
      </c>
      <c r="E72" s="80">
        <v>120</v>
      </c>
      <c r="F72" s="76">
        <v>58</v>
      </c>
      <c r="G72" s="42">
        <f t="shared" si="0"/>
        <v>48.333333333333336</v>
      </c>
      <c r="L72" s="7"/>
      <c r="M72" s="7"/>
      <c r="N72" s="7"/>
      <c r="O72" s="18"/>
    </row>
    <row r="73" spans="1:15" s="2" customFormat="1" ht="60" x14ac:dyDescent="0.25">
      <c r="A73" s="72">
        <v>52</v>
      </c>
      <c r="B73" s="51" t="s">
        <v>84</v>
      </c>
      <c r="C73" s="38" t="s">
        <v>35</v>
      </c>
      <c r="D73" s="76">
        <v>40.700000000000003</v>
      </c>
      <c r="E73" s="81">
        <v>40.700000000000003</v>
      </c>
      <c r="F73" s="76">
        <v>0</v>
      </c>
      <c r="G73" s="42">
        <f t="shared" si="0"/>
        <v>0</v>
      </c>
      <c r="L73" s="7"/>
      <c r="M73" s="7"/>
      <c r="N73" s="7"/>
      <c r="O73" s="18"/>
    </row>
    <row r="74" spans="1:15" s="2" customFormat="1" ht="60" x14ac:dyDescent="0.25">
      <c r="A74" s="72">
        <v>53</v>
      </c>
      <c r="B74" s="51" t="s">
        <v>83</v>
      </c>
      <c r="C74" s="38" t="s">
        <v>35</v>
      </c>
      <c r="D74" s="76">
        <v>96.8</v>
      </c>
      <c r="E74" s="81">
        <v>97.2</v>
      </c>
      <c r="F74" s="76">
        <v>97.4</v>
      </c>
      <c r="G74" s="42">
        <f t="shared" ref="G74:G137" si="1">F74/E74*100</f>
        <v>100.20576131687243</v>
      </c>
      <c r="L74" s="7"/>
      <c r="M74" s="7"/>
      <c r="N74" s="7"/>
      <c r="O74" s="18"/>
    </row>
    <row r="75" spans="1:15" s="2" customFormat="1" ht="76.5" x14ac:dyDescent="0.25">
      <c r="A75" s="72">
        <v>54</v>
      </c>
      <c r="B75" s="51" t="s">
        <v>81</v>
      </c>
      <c r="C75" s="82" t="s">
        <v>82</v>
      </c>
      <c r="D75" s="41">
        <v>76</v>
      </c>
      <c r="E75" s="41">
        <v>108.1</v>
      </c>
      <c r="F75" s="41">
        <v>52.3</v>
      </c>
      <c r="G75" s="42">
        <f t="shared" si="1"/>
        <v>48.381128584643847</v>
      </c>
      <c r="L75" s="7"/>
      <c r="M75" s="7"/>
      <c r="N75" s="7"/>
      <c r="O75" s="18"/>
    </row>
    <row r="76" spans="1:15" s="2" customFormat="1" ht="15.75" x14ac:dyDescent="0.25">
      <c r="A76" s="47"/>
      <c r="B76" s="48" t="s">
        <v>60</v>
      </c>
      <c r="C76" s="38"/>
      <c r="D76" s="75"/>
      <c r="E76" s="76"/>
      <c r="F76" s="75"/>
      <c r="G76" s="42"/>
    </row>
    <row r="77" spans="1:15" s="2" customFormat="1" ht="47.25" x14ac:dyDescent="0.25">
      <c r="A77" s="47">
        <f>A75+1</f>
        <v>55</v>
      </c>
      <c r="B77" s="83" t="s">
        <v>85</v>
      </c>
      <c r="C77" s="38" t="s">
        <v>40</v>
      </c>
      <c r="D77" s="41">
        <v>5</v>
      </c>
      <c r="E77" s="41">
        <v>3</v>
      </c>
      <c r="F77" s="41">
        <v>2</v>
      </c>
      <c r="G77" s="42">
        <f t="shared" si="1"/>
        <v>66.666666666666657</v>
      </c>
    </row>
    <row r="78" spans="1:15" s="2" customFormat="1" ht="94.5" x14ac:dyDescent="0.25">
      <c r="A78" s="47">
        <v>56</v>
      </c>
      <c r="B78" s="83" t="s">
        <v>87</v>
      </c>
      <c r="C78" s="84" t="s">
        <v>35</v>
      </c>
      <c r="D78" s="41">
        <v>0.51</v>
      </c>
      <c r="E78" s="41">
        <v>2.2000000000000002</v>
      </c>
      <c r="F78" s="41">
        <v>1.5</v>
      </c>
      <c r="G78" s="42">
        <f t="shared" si="1"/>
        <v>68.181818181818173</v>
      </c>
    </row>
    <row r="79" spans="1:15" s="2" customFormat="1" ht="63" x14ac:dyDescent="0.25">
      <c r="A79" s="47">
        <v>57</v>
      </c>
      <c r="B79" s="83" t="s">
        <v>86</v>
      </c>
      <c r="C79" s="84" t="s">
        <v>35</v>
      </c>
      <c r="D79" s="41">
        <v>7.5</v>
      </c>
      <c r="E79" s="41">
        <v>17</v>
      </c>
      <c r="F79" s="41">
        <v>17</v>
      </c>
      <c r="G79" s="42">
        <f t="shared" si="1"/>
        <v>100</v>
      </c>
    </row>
    <row r="80" spans="1:15" s="2" customFormat="1" ht="94.5" x14ac:dyDescent="0.25">
      <c r="A80" s="47">
        <v>58</v>
      </c>
      <c r="B80" s="83" t="s">
        <v>61</v>
      </c>
      <c r="C80" s="84" t="s">
        <v>88</v>
      </c>
      <c r="D80" s="41">
        <v>146</v>
      </c>
      <c r="E80" s="85">
        <v>165</v>
      </c>
      <c r="F80" s="41">
        <v>163</v>
      </c>
      <c r="G80" s="42">
        <f t="shared" si="1"/>
        <v>98.787878787878796</v>
      </c>
    </row>
    <row r="81" spans="1:12" s="2" customFormat="1" ht="78.75" x14ac:dyDescent="0.25">
      <c r="A81" s="47">
        <v>59</v>
      </c>
      <c r="B81" s="83" t="s">
        <v>89</v>
      </c>
      <c r="C81" s="84" t="s">
        <v>35</v>
      </c>
      <c r="D81" s="41">
        <v>15</v>
      </c>
      <c r="E81" s="41">
        <v>20</v>
      </c>
      <c r="F81" s="41">
        <v>20</v>
      </c>
      <c r="G81" s="42">
        <f t="shared" si="1"/>
        <v>100</v>
      </c>
    </row>
    <row r="82" spans="1:12" s="2" customFormat="1" ht="83.25" customHeight="1" x14ac:dyDescent="0.25">
      <c r="A82" s="47">
        <v>60</v>
      </c>
      <c r="B82" s="83" t="s">
        <v>90</v>
      </c>
      <c r="C82" s="84" t="s">
        <v>35</v>
      </c>
      <c r="D82" s="41">
        <v>0</v>
      </c>
      <c r="E82" s="41">
        <v>2</v>
      </c>
      <c r="F82" s="41">
        <v>0</v>
      </c>
      <c r="G82" s="42">
        <f t="shared" si="1"/>
        <v>0</v>
      </c>
    </row>
    <row r="83" spans="1:12" s="2" customFormat="1" ht="65.25" customHeight="1" x14ac:dyDescent="0.25">
      <c r="A83" s="47">
        <v>61</v>
      </c>
      <c r="B83" s="83" t="s">
        <v>91</v>
      </c>
      <c r="C83" s="84" t="s">
        <v>35</v>
      </c>
      <c r="D83" s="41">
        <v>0</v>
      </c>
      <c r="E83" s="41">
        <v>30.5</v>
      </c>
      <c r="F83" s="41">
        <v>34.229999999999997</v>
      </c>
      <c r="G83" s="42">
        <f t="shared" si="1"/>
        <v>112.22950819672131</v>
      </c>
      <c r="L83" s="19"/>
    </row>
    <row r="84" spans="1:12" s="2" customFormat="1" ht="15.75" x14ac:dyDescent="0.25">
      <c r="A84" s="72"/>
      <c r="B84" s="69" t="s">
        <v>50</v>
      </c>
      <c r="C84" s="38"/>
      <c r="D84" s="86"/>
      <c r="E84" s="87"/>
      <c r="F84" s="86"/>
      <c r="G84" s="42" t="s">
        <v>122</v>
      </c>
    </row>
    <row r="85" spans="1:12" s="2" customFormat="1" x14ac:dyDescent="0.25">
      <c r="A85" s="72">
        <v>62</v>
      </c>
      <c r="B85" s="51" t="s">
        <v>20</v>
      </c>
      <c r="C85" s="38" t="s">
        <v>39</v>
      </c>
      <c r="D85" s="39">
        <v>333</v>
      </c>
      <c r="E85" s="41">
        <v>1170</v>
      </c>
      <c r="F85" s="39">
        <v>917.4</v>
      </c>
      <c r="G85" s="42">
        <f t="shared" si="1"/>
        <v>78.410256410256409</v>
      </c>
    </row>
    <row r="86" spans="1:12" s="2" customFormat="1" ht="15.75" x14ac:dyDescent="0.25">
      <c r="A86" s="72">
        <f>A85+1</f>
        <v>63</v>
      </c>
      <c r="B86" s="51" t="s">
        <v>7</v>
      </c>
      <c r="C86" s="38" t="s">
        <v>40</v>
      </c>
      <c r="D86" s="41">
        <v>162</v>
      </c>
      <c r="E86" s="85">
        <v>195</v>
      </c>
      <c r="F86" s="41">
        <v>195</v>
      </c>
      <c r="G86" s="42">
        <f t="shared" si="1"/>
        <v>100</v>
      </c>
    </row>
    <row r="87" spans="1:12" s="2" customFormat="1" ht="15.75" x14ac:dyDescent="0.25">
      <c r="A87" s="72">
        <f>A86+1</f>
        <v>64</v>
      </c>
      <c r="B87" s="51" t="s">
        <v>14</v>
      </c>
      <c r="C87" s="38" t="s">
        <v>37</v>
      </c>
      <c r="D87" s="41">
        <v>22965</v>
      </c>
      <c r="E87" s="85">
        <v>27397</v>
      </c>
      <c r="F87" s="41">
        <v>27397</v>
      </c>
      <c r="G87" s="42">
        <f t="shared" si="1"/>
        <v>100</v>
      </c>
      <c r="H87" s="20">
        <v>11585</v>
      </c>
      <c r="L87" s="3"/>
    </row>
    <row r="88" spans="1:12" s="2" customFormat="1" ht="30" x14ac:dyDescent="0.25">
      <c r="A88" s="72">
        <v>65</v>
      </c>
      <c r="B88" s="88" t="s">
        <v>114</v>
      </c>
      <c r="C88" s="122" t="s">
        <v>116</v>
      </c>
      <c r="D88" s="41">
        <v>94.5</v>
      </c>
      <c r="E88" s="85">
        <v>94.5</v>
      </c>
      <c r="F88" s="41">
        <v>94.5</v>
      </c>
      <c r="G88" s="42">
        <f t="shared" si="1"/>
        <v>100</v>
      </c>
      <c r="H88" s="21"/>
      <c r="L88" s="3"/>
    </row>
    <row r="89" spans="1:12" s="2" customFormat="1" ht="15.75" x14ac:dyDescent="0.25">
      <c r="A89" s="72">
        <v>66</v>
      </c>
      <c r="B89" s="88" t="s">
        <v>115</v>
      </c>
      <c r="C89" s="123"/>
      <c r="D89" s="41">
        <v>100</v>
      </c>
      <c r="E89" s="85">
        <v>100</v>
      </c>
      <c r="F89" s="41">
        <v>100</v>
      </c>
      <c r="G89" s="42">
        <f t="shared" si="1"/>
        <v>100</v>
      </c>
      <c r="H89" s="21"/>
      <c r="L89" s="3"/>
    </row>
    <row r="90" spans="1:12" s="2" customFormat="1" ht="75" x14ac:dyDescent="0.25">
      <c r="A90" s="72">
        <v>67</v>
      </c>
      <c r="B90" s="89" t="s">
        <v>72</v>
      </c>
      <c r="C90" s="60" t="s">
        <v>35</v>
      </c>
      <c r="D90" s="39">
        <v>76.3</v>
      </c>
      <c r="E90" s="41">
        <v>183.3</v>
      </c>
      <c r="F90" s="39">
        <v>146.6</v>
      </c>
      <c r="G90" s="42">
        <f t="shared" si="1"/>
        <v>79.978177850518279</v>
      </c>
    </row>
    <row r="91" spans="1:12" s="2" customFormat="1" ht="15.75" x14ac:dyDescent="0.25">
      <c r="A91" s="72"/>
      <c r="B91" s="78" t="s">
        <v>49</v>
      </c>
      <c r="C91" s="60"/>
      <c r="D91" s="39"/>
      <c r="E91" s="85"/>
      <c r="F91" s="39"/>
      <c r="G91" s="42"/>
    </row>
    <row r="92" spans="1:12" s="2" customFormat="1" ht="45" x14ac:dyDescent="0.25">
      <c r="A92" s="72">
        <f>A90+1</f>
        <v>68</v>
      </c>
      <c r="B92" s="37" t="s">
        <v>92</v>
      </c>
      <c r="C92" s="90" t="s">
        <v>35</v>
      </c>
      <c r="D92" s="77">
        <v>75</v>
      </c>
      <c r="E92" s="77">
        <v>70</v>
      </c>
      <c r="F92" s="77">
        <v>71.400000000000006</v>
      </c>
      <c r="G92" s="42">
        <f t="shared" si="1"/>
        <v>102</v>
      </c>
    </row>
    <row r="93" spans="1:12" s="2" customFormat="1" ht="52.5" customHeight="1" x14ac:dyDescent="0.25">
      <c r="A93" s="72">
        <f>A92+1</f>
        <v>69</v>
      </c>
      <c r="B93" s="83" t="s">
        <v>127</v>
      </c>
      <c r="C93" s="84" t="s">
        <v>35</v>
      </c>
      <c r="D93" s="77">
        <v>62</v>
      </c>
      <c r="E93" s="77">
        <v>75.7</v>
      </c>
      <c r="F93" s="77">
        <v>78.8</v>
      </c>
      <c r="G93" s="42">
        <f t="shared" si="1"/>
        <v>104.09511228533685</v>
      </c>
    </row>
    <row r="94" spans="1:12" s="2" customFormat="1" ht="60" x14ac:dyDescent="0.25">
      <c r="A94" s="72">
        <f>A93+1</f>
        <v>70</v>
      </c>
      <c r="B94" s="37" t="s">
        <v>62</v>
      </c>
      <c r="C94" s="90" t="s">
        <v>35</v>
      </c>
      <c r="D94" s="41">
        <v>0</v>
      </c>
      <c r="E94" s="41">
        <v>94</v>
      </c>
      <c r="F94" s="110">
        <v>91.8</v>
      </c>
      <c r="G94" s="42">
        <f t="shared" si="1"/>
        <v>97.659574468085111</v>
      </c>
      <c r="L94" s="111"/>
    </row>
    <row r="95" spans="1:12" s="2" customFormat="1" ht="45" x14ac:dyDescent="0.25">
      <c r="A95" s="72">
        <v>71</v>
      </c>
      <c r="B95" s="51" t="s">
        <v>71</v>
      </c>
      <c r="C95" s="38" t="s">
        <v>37</v>
      </c>
      <c r="D95" s="41">
        <v>30264</v>
      </c>
      <c r="E95" s="41">
        <v>29500</v>
      </c>
      <c r="F95" s="41">
        <v>37888</v>
      </c>
      <c r="G95" s="42">
        <f t="shared" si="1"/>
        <v>128.43389830508474</v>
      </c>
    </row>
    <row r="96" spans="1:12" s="2" customFormat="1" ht="15.75" x14ac:dyDescent="0.25">
      <c r="A96" s="72"/>
      <c r="B96" s="69" t="s">
        <v>26</v>
      </c>
      <c r="C96" s="38"/>
      <c r="D96" s="39"/>
      <c r="E96" s="41"/>
      <c r="F96" s="39"/>
      <c r="G96" s="42"/>
    </row>
    <row r="97" spans="1:12" s="2" customFormat="1" ht="30" x14ac:dyDescent="0.25">
      <c r="A97" s="72">
        <f>A95+1</f>
        <v>72</v>
      </c>
      <c r="B97" s="51" t="s">
        <v>48</v>
      </c>
      <c r="C97" s="116" t="s">
        <v>40</v>
      </c>
      <c r="D97" s="39">
        <v>0</v>
      </c>
      <c r="E97" s="41">
        <v>0</v>
      </c>
      <c r="F97" s="39">
        <v>22</v>
      </c>
      <c r="G97" s="42">
        <v>122</v>
      </c>
    </row>
    <row r="98" spans="1:12" s="2" customFormat="1" ht="30" x14ac:dyDescent="0.25">
      <c r="A98" s="72">
        <f>A97+1</f>
        <v>73</v>
      </c>
      <c r="B98" s="51" t="s">
        <v>27</v>
      </c>
      <c r="C98" s="117"/>
      <c r="D98" s="39">
        <v>0</v>
      </c>
      <c r="E98" s="41">
        <v>0</v>
      </c>
      <c r="F98" s="39">
        <v>0</v>
      </c>
      <c r="G98" s="42">
        <v>0</v>
      </c>
    </row>
    <row r="99" spans="1:12" s="2" customFormat="1" ht="45.75" customHeight="1" thickBot="1" x14ac:dyDescent="0.3">
      <c r="A99" s="72">
        <v>74</v>
      </c>
      <c r="B99" s="83" t="s">
        <v>93</v>
      </c>
      <c r="C99" s="118"/>
      <c r="D99" s="39">
        <v>161.4</v>
      </c>
      <c r="E99" s="41">
        <v>200</v>
      </c>
      <c r="F99" s="39">
        <v>208.4</v>
      </c>
      <c r="G99" s="42">
        <f t="shared" si="1"/>
        <v>104.2</v>
      </c>
    </row>
    <row r="100" spans="1:12" s="2" customFormat="1" ht="51" customHeight="1" x14ac:dyDescent="0.25">
      <c r="A100" s="72">
        <v>75</v>
      </c>
      <c r="B100" s="83" t="s">
        <v>117</v>
      </c>
      <c r="C100" s="91"/>
      <c r="D100" s="109">
        <v>67.400000000000006</v>
      </c>
      <c r="E100" s="77">
        <v>68</v>
      </c>
      <c r="F100" s="92">
        <v>68.900000000000006</v>
      </c>
      <c r="G100" s="42">
        <f t="shared" si="1"/>
        <v>101.32352941176472</v>
      </c>
    </row>
    <row r="101" spans="1:12" s="2" customFormat="1" x14ac:dyDescent="0.25">
      <c r="A101" s="72">
        <v>76</v>
      </c>
      <c r="B101" s="37" t="s">
        <v>66</v>
      </c>
      <c r="C101" s="38" t="s">
        <v>37</v>
      </c>
      <c r="D101" s="77">
        <v>36285</v>
      </c>
      <c r="E101" s="77">
        <v>35097</v>
      </c>
      <c r="F101" s="77">
        <v>37241.300000000003</v>
      </c>
      <c r="G101" s="42">
        <f t="shared" si="1"/>
        <v>106.10963900048438</v>
      </c>
      <c r="H101" s="8">
        <v>24680</v>
      </c>
    </row>
    <row r="102" spans="1:12" s="2" customFormat="1" ht="15.75" x14ac:dyDescent="0.25">
      <c r="A102" s="72"/>
      <c r="B102" s="69" t="s">
        <v>28</v>
      </c>
      <c r="C102" s="60"/>
      <c r="D102" s="39"/>
      <c r="E102" s="41"/>
      <c r="F102" s="39"/>
      <c r="G102" s="42"/>
    </row>
    <row r="103" spans="1:12" s="2" customFormat="1" ht="45" x14ac:dyDescent="0.25">
      <c r="A103" s="72">
        <f>A101+1</f>
        <v>77</v>
      </c>
      <c r="B103" s="93" t="s">
        <v>67</v>
      </c>
      <c r="C103" s="38" t="s">
        <v>35</v>
      </c>
      <c r="D103" s="68">
        <v>35</v>
      </c>
      <c r="E103" s="68">
        <v>45</v>
      </c>
      <c r="F103" s="68">
        <v>44.9</v>
      </c>
      <c r="G103" s="42">
        <f t="shared" si="1"/>
        <v>99.777777777777771</v>
      </c>
      <c r="L103" s="4"/>
    </row>
    <row r="104" spans="1:12" s="2" customFormat="1" ht="75" x14ac:dyDescent="0.25">
      <c r="A104" s="72">
        <v>78</v>
      </c>
      <c r="B104" s="93" t="s">
        <v>118</v>
      </c>
      <c r="C104" s="38" t="s">
        <v>35</v>
      </c>
      <c r="D104" s="68">
        <v>10.5</v>
      </c>
      <c r="E104" s="68">
        <v>80</v>
      </c>
      <c r="F104" s="68">
        <v>79.5</v>
      </c>
      <c r="G104" s="42">
        <f t="shared" si="1"/>
        <v>99.375</v>
      </c>
      <c r="L104" s="4"/>
    </row>
    <row r="105" spans="1:12" s="2" customFormat="1" ht="15.75" x14ac:dyDescent="0.25">
      <c r="A105" s="72" t="s">
        <v>128</v>
      </c>
      <c r="B105" s="93" t="s">
        <v>119</v>
      </c>
      <c r="C105" s="38" t="s">
        <v>35</v>
      </c>
      <c r="D105" s="68">
        <v>20</v>
      </c>
      <c r="E105" s="40">
        <v>65</v>
      </c>
      <c r="F105" s="68">
        <v>65</v>
      </c>
      <c r="G105" s="42">
        <f t="shared" si="1"/>
        <v>100</v>
      </c>
      <c r="L105" s="4"/>
    </row>
    <row r="106" spans="1:12" s="2" customFormat="1" ht="15.75" x14ac:dyDescent="0.25">
      <c r="A106" s="72">
        <v>79</v>
      </c>
      <c r="B106" s="93" t="s">
        <v>120</v>
      </c>
      <c r="C106" s="38" t="s">
        <v>42</v>
      </c>
      <c r="D106" s="68">
        <v>43.5</v>
      </c>
      <c r="E106" s="68">
        <v>54</v>
      </c>
      <c r="F106" s="68">
        <v>53.3</v>
      </c>
      <c r="G106" s="42">
        <f t="shared" si="1"/>
        <v>98.703703703703695</v>
      </c>
      <c r="L106" s="4"/>
    </row>
    <row r="107" spans="1:12" s="2" customFormat="1" ht="30" x14ac:dyDescent="0.25">
      <c r="A107" s="72">
        <v>80</v>
      </c>
      <c r="B107" s="93" t="s">
        <v>121</v>
      </c>
      <c r="C107" s="38" t="s">
        <v>42</v>
      </c>
      <c r="D107" s="68">
        <v>36.700000000000003</v>
      </c>
      <c r="E107" s="68">
        <v>0</v>
      </c>
      <c r="F107" s="68">
        <v>0</v>
      </c>
      <c r="G107" s="42">
        <v>0</v>
      </c>
      <c r="L107" s="4"/>
    </row>
    <row r="108" spans="1:12" s="2" customFormat="1" ht="15.75" x14ac:dyDescent="0.25">
      <c r="A108" s="72">
        <f>A107+1</f>
        <v>81</v>
      </c>
      <c r="B108" s="51" t="s">
        <v>20</v>
      </c>
      <c r="C108" s="38" t="s">
        <v>39</v>
      </c>
      <c r="D108" s="68">
        <v>0</v>
      </c>
      <c r="E108" s="68">
        <v>0</v>
      </c>
      <c r="F108" s="68">
        <v>0</v>
      </c>
      <c r="G108" s="42">
        <v>0</v>
      </c>
      <c r="L108" s="4"/>
    </row>
    <row r="109" spans="1:12" s="2" customFormat="1" ht="15.75" x14ac:dyDescent="0.25">
      <c r="A109" s="72">
        <v>80</v>
      </c>
      <c r="B109" s="51" t="s">
        <v>7</v>
      </c>
      <c r="C109" s="38" t="s">
        <v>40</v>
      </c>
      <c r="D109" s="68">
        <v>73</v>
      </c>
      <c r="E109" s="49">
        <v>73</v>
      </c>
      <c r="F109" s="68">
        <v>68</v>
      </c>
      <c r="G109" s="42">
        <f t="shared" si="1"/>
        <v>93.150684931506845</v>
      </c>
      <c r="L109" s="4"/>
    </row>
    <row r="110" spans="1:12" s="2" customFormat="1" x14ac:dyDescent="0.25">
      <c r="A110" s="72">
        <v>81</v>
      </c>
      <c r="B110" s="88" t="s">
        <v>14</v>
      </c>
      <c r="C110" s="60" t="s">
        <v>37</v>
      </c>
      <c r="D110" s="41">
        <v>18200</v>
      </c>
      <c r="E110" s="41">
        <v>19188</v>
      </c>
      <c r="F110" s="41">
        <v>19188</v>
      </c>
      <c r="G110" s="42">
        <f t="shared" si="1"/>
        <v>100</v>
      </c>
    </row>
    <row r="111" spans="1:12" s="2" customFormat="1" ht="15.75" x14ac:dyDescent="0.25">
      <c r="A111" s="72"/>
      <c r="B111" s="69" t="s">
        <v>24</v>
      </c>
      <c r="C111" s="38"/>
      <c r="D111" s="39"/>
      <c r="E111" s="87"/>
      <c r="F111" s="39"/>
      <c r="G111" s="42"/>
    </row>
    <row r="112" spans="1:12" s="2" customFormat="1" ht="60.75" customHeight="1" x14ac:dyDescent="0.25">
      <c r="A112" s="72">
        <v>82</v>
      </c>
      <c r="B112" s="84" t="s">
        <v>78</v>
      </c>
      <c r="C112" s="38"/>
      <c r="D112" s="94">
        <v>3.1</v>
      </c>
      <c r="E112" s="49">
        <v>3.1</v>
      </c>
      <c r="F112" s="94">
        <v>4.8</v>
      </c>
      <c r="G112" s="79">
        <f t="shared" si="1"/>
        <v>154.83870967741936</v>
      </c>
      <c r="H112" s="22">
        <v>4.8</v>
      </c>
      <c r="I112" s="22">
        <v>4.8</v>
      </c>
      <c r="J112" s="22">
        <v>4.8</v>
      </c>
      <c r="K112" s="23">
        <v>4.8</v>
      </c>
      <c r="L112" s="4"/>
    </row>
    <row r="113" spans="1:12" s="2" customFormat="1" ht="15.75" x14ac:dyDescent="0.25">
      <c r="A113" s="72">
        <v>83</v>
      </c>
      <c r="B113" s="95" t="s">
        <v>20</v>
      </c>
      <c r="C113" s="38" t="s">
        <v>38</v>
      </c>
      <c r="D113" s="49">
        <v>3.8</v>
      </c>
      <c r="E113" s="49">
        <v>0.3</v>
      </c>
      <c r="F113" s="49">
        <v>3.1</v>
      </c>
      <c r="G113" s="79">
        <f t="shared" si="1"/>
        <v>1033.3333333333335</v>
      </c>
      <c r="L113" s="4"/>
    </row>
    <row r="114" spans="1:12" s="2" customFormat="1" ht="75" x14ac:dyDescent="0.25">
      <c r="A114" s="72">
        <v>84</v>
      </c>
      <c r="B114" s="95" t="s">
        <v>107</v>
      </c>
      <c r="C114" s="38" t="s">
        <v>35</v>
      </c>
      <c r="D114" s="49">
        <v>0.3</v>
      </c>
      <c r="E114" s="49">
        <v>0.5</v>
      </c>
      <c r="F114" s="49">
        <v>0.4</v>
      </c>
      <c r="G114" s="79">
        <f t="shared" si="1"/>
        <v>80</v>
      </c>
      <c r="L114" s="4"/>
    </row>
    <row r="115" spans="1:12" s="2" customFormat="1" ht="15.75" x14ac:dyDescent="0.25">
      <c r="A115" s="72">
        <v>85</v>
      </c>
      <c r="B115" s="95" t="s">
        <v>7</v>
      </c>
      <c r="C115" s="38" t="s">
        <v>40</v>
      </c>
      <c r="D115" s="49">
        <v>94</v>
      </c>
      <c r="E115" s="49">
        <v>99</v>
      </c>
      <c r="F115" s="49">
        <v>97</v>
      </c>
      <c r="G115" s="79">
        <f t="shared" si="1"/>
        <v>97.979797979797979</v>
      </c>
      <c r="L115" s="4"/>
    </row>
    <row r="116" spans="1:12" s="2" customFormat="1" ht="15.75" x14ac:dyDescent="0.25">
      <c r="A116" s="72">
        <v>86</v>
      </c>
      <c r="B116" s="95" t="s">
        <v>14</v>
      </c>
      <c r="C116" s="38" t="s">
        <v>37</v>
      </c>
      <c r="D116" s="49">
        <v>22316</v>
      </c>
      <c r="E116" s="49">
        <v>26728</v>
      </c>
      <c r="F116" s="49">
        <v>26703</v>
      </c>
      <c r="G116" s="42">
        <f t="shared" si="1"/>
        <v>99.906465130200544</v>
      </c>
      <c r="L116" s="4"/>
    </row>
    <row r="117" spans="1:12" s="2" customFormat="1" ht="15.75" x14ac:dyDescent="0.25">
      <c r="A117" s="72"/>
      <c r="B117" s="73" t="s">
        <v>25</v>
      </c>
      <c r="C117" s="60"/>
      <c r="D117" s="39"/>
      <c r="E117" s="41"/>
      <c r="F117" s="39"/>
      <c r="G117" s="42"/>
      <c r="L117" s="4"/>
    </row>
    <row r="118" spans="1:12" s="2" customFormat="1" ht="31.5" x14ac:dyDescent="0.25">
      <c r="A118" s="72">
        <v>87</v>
      </c>
      <c r="B118" s="83" t="s">
        <v>94</v>
      </c>
      <c r="C118" s="84"/>
      <c r="D118" s="39"/>
      <c r="E118" s="77"/>
      <c r="F118" s="39"/>
      <c r="G118" s="42"/>
    </row>
    <row r="119" spans="1:12" s="2" customFormat="1" ht="24" customHeight="1" x14ac:dyDescent="0.25">
      <c r="A119" s="72"/>
      <c r="B119" s="83" t="s">
        <v>95</v>
      </c>
      <c r="C119" s="119" t="s">
        <v>96</v>
      </c>
      <c r="D119" s="96">
        <v>5.6</v>
      </c>
      <c r="E119" s="77">
        <v>5.6</v>
      </c>
      <c r="F119" s="96">
        <v>1.4</v>
      </c>
      <c r="G119" s="42">
        <f t="shared" si="1"/>
        <v>25</v>
      </c>
      <c r="L119" s="4"/>
    </row>
    <row r="120" spans="1:12" s="2" customFormat="1" ht="31.5" x14ac:dyDescent="0.25">
      <c r="A120" s="72"/>
      <c r="B120" s="83" t="s">
        <v>97</v>
      </c>
      <c r="C120" s="120"/>
      <c r="D120" s="96">
        <v>0</v>
      </c>
      <c r="E120" s="77">
        <v>0</v>
      </c>
      <c r="F120" s="96">
        <v>0</v>
      </c>
      <c r="G120" s="42">
        <v>0</v>
      </c>
      <c r="L120" s="4"/>
    </row>
    <row r="121" spans="1:12" s="2" customFormat="1" ht="15.75" x14ac:dyDescent="0.25">
      <c r="A121" s="72"/>
      <c r="B121" s="83" t="s">
        <v>98</v>
      </c>
      <c r="C121" s="120"/>
      <c r="D121" s="96">
        <v>10.6</v>
      </c>
      <c r="E121" s="77">
        <v>10.6</v>
      </c>
      <c r="F121" s="96">
        <v>4.3</v>
      </c>
      <c r="G121" s="42">
        <f t="shared" si="1"/>
        <v>40.566037735849058</v>
      </c>
      <c r="L121" s="4"/>
    </row>
    <row r="122" spans="1:12" s="2" customFormat="1" ht="31.5" x14ac:dyDescent="0.25">
      <c r="A122" s="72"/>
      <c r="B122" s="83" t="s">
        <v>99</v>
      </c>
      <c r="C122" s="121"/>
      <c r="D122" s="77">
        <v>2.5</v>
      </c>
      <c r="E122" s="77">
        <v>2.5</v>
      </c>
      <c r="F122" s="77">
        <v>7</v>
      </c>
      <c r="G122" s="42">
        <f t="shared" si="1"/>
        <v>280</v>
      </c>
      <c r="L122" s="4"/>
    </row>
    <row r="123" spans="1:12" s="2" customFormat="1" ht="141.75" x14ac:dyDescent="0.25">
      <c r="A123" s="72">
        <f>A118+1</f>
        <v>88</v>
      </c>
      <c r="B123" s="83" t="s">
        <v>100</v>
      </c>
      <c r="C123" s="84" t="s">
        <v>35</v>
      </c>
      <c r="D123" s="96">
        <v>0</v>
      </c>
      <c r="E123" s="96">
        <v>0</v>
      </c>
      <c r="F123" s="96">
        <v>0</v>
      </c>
      <c r="G123" s="79">
        <v>0</v>
      </c>
      <c r="L123" s="4"/>
    </row>
    <row r="124" spans="1:12" s="2" customFormat="1" ht="15.75" x14ac:dyDescent="0.25">
      <c r="A124" s="72">
        <v>89</v>
      </c>
      <c r="B124" s="97" t="s">
        <v>7</v>
      </c>
      <c r="C124" s="84" t="s">
        <v>40</v>
      </c>
      <c r="D124" s="96">
        <v>3</v>
      </c>
      <c r="E124" s="96">
        <v>3</v>
      </c>
      <c r="F124" s="96">
        <v>3</v>
      </c>
      <c r="G124" s="42">
        <f t="shared" si="1"/>
        <v>100</v>
      </c>
      <c r="L124" s="4"/>
    </row>
    <row r="125" spans="1:12" s="2" customFormat="1" ht="15.75" x14ac:dyDescent="0.25">
      <c r="A125" s="72">
        <v>90</v>
      </c>
      <c r="B125" s="97" t="s">
        <v>14</v>
      </c>
      <c r="C125" s="84" t="s">
        <v>101</v>
      </c>
      <c r="D125" s="96">
        <v>26323</v>
      </c>
      <c r="E125" s="41">
        <v>26323</v>
      </c>
      <c r="F125" s="96">
        <v>32921</v>
      </c>
      <c r="G125" s="42">
        <f t="shared" si="1"/>
        <v>125.06553204421988</v>
      </c>
      <c r="L125" s="4"/>
    </row>
    <row r="126" spans="1:12" s="2" customFormat="1" ht="15.75" x14ac:dyDescent="0.25">
      <c r="A126" s="72"/>
      <c r="B126" s="78" t="s">
        <v>12</v>
      </c>
      <c r="C126" s="60"/>
      <c r="D126" s="39"/>
      <c r="E126" s="41"/>
      <c r="F126" s="39"/>
      <c r="G126" s="42"/>
    </row>
    <row r="127" spans="1:12" s="2" customFormat="1" x14ac:dyDescent="0.25">
      <c r="A127" s="72">
        <v>91</v>
      </c>
      <c r="B127" s="51" t="s">
        <v>13</v>
      </c>
      <c r="C127" s="38" t="s">
        <v>38</v>
      </c>
      <c r="D127" s="39">
        <v>24.6</v>
      </c>
      <c r="E127" s="98">
        <v>33</v>
      </c>
      <c r="F127" s="39">
        <v>33.1</v>
      </c>
      <c r="G127" s="42">
        <f t="shared" si="1"/>
        <v>100.30303030303031</v>
      </c>
    </row>
    <row r="128" spans="1:12" s="2" customFormat="1" ht="30" x14ac:dyDescent="0.25">
      <c r="A128" s="72">
        <v>92</v>
      </c>
      <c r="B128" s="37" t="s">
        <v>73</v>
      </c>
      <c r="C128" s="38" t="s">
        <v>41</v>
      </c>
      <c r="D128" s="98">
        <v>23.6</v>
      </c>
      <c r="E128" s="41">
        <v>24.3</v>
      </c>
      <c r="F128" s="98">
        <v>24.3</v>
      </c>
      <c r="G128" s="42">
        <f t="shared" si="1"/>
        <v>100</v>
      </c>
    </row>
    <row r="129" spans="1:18" s="2" customFormat="1" ht="30" x14ac:dyDescent="0.25">
      <c r="A129" s="72"/>
      <c r="B129" s="37" t="s">
        <v>64</v>
      </c>
      <c r="C129" s="38" t="s">
        <v>42</v>
      </c>
      <c r="D129" s="39">
        <v>0.01</v>
      </c>
      <c r="E129" s="41">
        <v>0.03</v>
      </c>
      <c r="F129" s="39">
        <v>3.0000000000000001E-3</v>
      </c>
      <c r="G129" s="42">
        <f t="shared" si="1"/>
        <v>10</v>
      </c>
    </row>
    <row r="130" spans="1:18" s="2" customFormat="1" x14ac:dyDescent="0.25">
      <c r="A130" s="72">
        <v>93</v>
      </c>
      <c r="B130" s="51" t="s">
        <v>63</v>
      </c>
      <c r="C130" s="38" t="s">
        <v>42</v>
      </c>
      <c r="D130" s="39">
        <v>270</v>
      </c>
      <c r="E130" s="41">
        <v>620</v>
      </c>
      <c r="F130" s="39">
        <v>60</v>
      </c>
      <c r="G130" s="42">
        <f t="shared" si="1"/>
        <v>9.67741935483871</v>
      </c>
    </row>
    <row r="131" spans="1:18" s="2" customFormat="1" ht="15.75" x14ac:dyDescent="0.25">
      <c r="A131" s="72" t="s">
        <v>110</v>
      </c>
      <c r="B131" s="69" t="s">
        <v>29</v>
      </c>
      <c r="C131" s="38"/>
      <c r="D131" s="39"/>
      <c r="E131" s="77"/>
      <c r="F131" s="39"/>
      <c r="G131" s="42"/>
      <c r="L131" s="3"/>
    </row>
    <row r="132" spans="1:18" s="2" customFormat="1" ht="30" x14ac:dyDescent="0.25">
      <c r="A132" s="72">
        <f>A130+1</f>
        <v>94</v>
      </c>
      <c r="B132" s="37" t="s">
        <v>74</v>
      </c>
      <c r="C132" s="38" t="s">
        <v>35</v>
      </c>
      <c r="D132" s="77">
        <v>0.43</v>
      </c>
      <c r="E132" s="77">
        <v>0.43</v>
      </c>
      <c r="F132" s="77">
        <v>0.43</v>
      </c>
      <c r="G132" s="42">
        <f t="shared" si="1"/>
        <v>100</v>
      </c>
      <c r="L132" s="4"/>
    </row>
    <row r="133" spans="1:18" s="2" customFormat="1" ht="54" customHeight="1" x14ac:dyDescent="0.25">
      <c r="A133" s="72">
        <v>95</v>
      </c>
      <c r="B133" s="37" t="s">
        <v>75</v>
      </c>
      <c r="C133" s="38" t="s">
        <v>35</v>
      </c>
      <c r="D133" s="77">
        <v>58.4</v>
      </c>
      <c r="E133" s="77">
        <v>69</v>
      </c>
      <c r="F133" s="77">
        <v>37.6</v>
      </c>
      <c r="G133" s="42">
        <f t="shared" si="1"/>
        <v>54.492753623188406</v>
      </c>
      <c r="L133" s="4"/>
      <c r="M133" s="25"/>
      <c r="N133" s="25"/>
      <c r="O133" s="25"/>
      <c r="P133" s="25"/>
      <c r="Q133" s="25"/>
      <c r="R133" s="25"/>
    </row>
    <row r="134" spans="1:18" s="2" customFormat="1" ht="30" x14ac:dyDescent="0.25">
      <c r="A134" s="72">
        <v>96</v>
      </c>
      <c r="B134" s="37" t="s">
        <v>123</v>
      </c>
      <c r="C134" s="38" t="s">
        <v>35</v>
      </c>
      <c r="D134" s="77">
        <v>90.2</v>
      </c>
      <c r="E134" s="41">
        <v>92</v>
      </c>
      <c r="F134" s="77">
        <v>90.2</v>
      </c>
      <c r="G134" s="42">
        <f t="shared" si="1"/>
        <v>98.043478260869563</v>
      </c>
      <c r="L134" s="5"/>
    </row>
    <row r="135" spans="1:18" s="2" customFormat="1" ht="15.75" x14ac:dyDescent="0.25">
      <c r="A135" s="47">
        <v>97</v>
      </c>
      <c r="B135" s="51" t="s">
        <v>52</v>
      </c>
      <c r="C135" s="38" t="s">
        <v>35</v>
      </c>
      <c r="D135" s="39">
        <v>0</v>
      </c>
      <c r="E135" s="77">
        <v>0</v>
      </c>
      <c r="F135" s="39">
        <v>0</v>
      </c>
      <c r="G135" s="42">
        <v>0</v>
      </c>
      <c r="L135" s="4"/>
    </row>
    <row r="136" spans="1:18" s="2" customFormat="1" ht="15.75" x14ac:dyDescent="0.25">
      <c r="A136" s="47">
        <v>98</v>
      </c>
      <c r="B136" s="37" t="s">
        <v>7</v>
      </c>
      <c r="C136" s="38" t="s">
        <v>40</v>
      </c>
      <c r="D136" s="96">
        <v>194</v>
      </c>
      <c r="E136" s="77">
        <v>130</v>
      </c>
      <c r="F136" s="96">
        <v>172</v>
      </c>
      <c r="G136" s="42">
        <f t="shared" si="1"/>
        <v>132.30769230769229</v>
      </c>
      <c r="H136" s="24">
        <v>68</v>
      </c>
      <c r="I136" s="24">
        <v>68</v>
      </c>
      <c r="J136" s="24">
        <v>68</v>
      </c>
      <c r="K136" s="24">
        <v>68</v>
      </c>
      <c r="L136" s="4"/>
    </row>
    <row r="137" spans="1:18" s="2" customFormat="1" ht="15.75" x14ac:dyDescent="0.25">
      <c r="A137" s="47">
        <v>99</v>
      </c>
      <c r="B137" s="37" t="s">
        <v>5</v>
      </c>
      <c r="C137" s="38" t="s">
        <v>37</v>
      </c>
      <c r="D137" s="77">
        <v>22630</v>
      </c>
      <c r="E137" s="41">
        <v>21000</v>
      </c>
      <c r="F137" s="77">
        <v>22000</v>
      </c>
      <c r="G137" s="42">
        <f t="shared" si="1"/>
        <v>104.76190476190477</v>
      </c>
      <c r="L137" s="4"/>
    </row>
    <row r="138" spans="1:18" s="2" customFormat="1" ht="31.5" x14ac:dyDescent="0.25">
      <c r="A138" s="47"/>
      <c r="B138" s="69" t="s">
        <v>57</v>
      </c>
      <c r="C138" s="99"/>
      <c r="D138" s="39"/>
      <c r="E138" s="41"/>
      <c r="F138" s="39"/>
      <c r="G138" s="42"/>
      <c r="L138" s="3"/>
    </row>
    <row r="139" spans="1:18" s="2" customFormat="1" x14ac:dyDescent="0.25">
      <c r="A139" s="47">
        <v>94</v>
      </c>
      <c r="B139" s="100" t="s">
        <v>102</v>
      </c>
      <c r="C139" s="101" t="s">
        <v>103</v>
      </c>
      <c r="D139" s="39">
        <v>0</v>
      </c>
      <c r="E139" s="41">
        <v>0</v>
      </c>
      <c r="F139" s="39">
        <v>0</v>
      </c>
      <c r="G139" s="42">
        <v>0</v>
      </c>
      <c r="L139" s="3"/>
    </row>
    <row r="140" spans="1:18" s="2" customFormat="1" x14ac:dyDescent="0.25">
      <c r="A140" s="47">
        <v>95</v>
      </c>
      <c r="B140" s="100" t="s">
        <v>104</v>
      </c>
      <c r="C140" s="101" t="s">
        <v>103</v>
      </c>
      <c r="D140" s="39">
        <v>0</v>
      </c>
      <c r="E140" s="41">
        <v>0</v>
      </c>
      <c r="F140" s="39">
        <v>0</v>
      </c>
      <c r="G140" s="42">
        <v>0</v>
      </c>
      <c r="L140" s="3"/>
    </row>
    <row r="141" spans="1:18" s="2" customFormat="1" x14ac:dyDescent="0.25">
      <c r="A141" s="47">
        <v>96</v>
      </c>
      <c r="B141" s="102" t="s">
        <v>108</v>
      </c>
      <c r="C141" s="101" t="s">
        <v>109</v>
      </c>
      <c r="D141" s="39">
        <v>0</v>
      </c>
      <c r="E141" s="41">
        <v>0</v>
      </c>
      <c r="F141" s="39">
        <v>0</v>
      </c>
      <c r="G141" s="42">
        <v>0</v>
      </c>
    </row>
    <row r="142" spans="1:18" s="2" customFormat="1" x14ac:dyDescent="0.25">
      <c r="A142" s="36">
        <v>97</v>
      </c>
      <c r="B142" s="103" t="s">
        <v>7</v>
      </c>
      <c r="C142" s="104" t="s">
        <v>40</v>
      </c>
      <c r="D142" s="77">
        <v>93</v>
      </c>
      <c r="E142" s="41">
        <v>93</v>
      </c>
      <c r="F142" s="77">
        <v>93</v>
      </c>
      <c r="G142" s="42">
        <f>F142/E142*100</f>
        <v>100</v>
      </c>
    </row>
    <row r="143" spans="1:18" s="2" customFormat="1" x14ac:dyDescent="0.25">
      <c r="A143" s="36">
        <f>A142+1</f>
        <v>98</v>
      </c>
      <c r="B143" s="103" t="s">
        <v>14</v>
      </c>
      <c r="C143" s="104" t="s">
        <v>37</v>
      </c>
      <c r="D143" s="92">
        <v>18195</v>
      </c>
      <c r="E143" s="41">
        <v>19188</v>
      </c>
      <c r="F143" s="92">
        <v>19188</v>
      </c>
      <c r="G143" s="42">
        <f t="shared" ref="G143:G152" si="2">F143/E143*100</f>
        <v>100</v>
      </c>
    </row>
    <row r="144" spans="1:18" s="2" customFormat="1" ht="75.75" customHeight="1" x14ac:dyDescent="0.25">
      <c r="A144" s="36">
        <v>99</v>
      </c>
      <c r="B144" s="103" t="s">
        <v>68</v>
      </c>
      <c r="C144" s="104" t="s">
        <v>35</v>
      </c>
      <c r="D144" s="86">
        <v>43.1</v>
      </c>
      <c r="E144" s="77">
        <v>43.1</v>
      </c>
      <c r="F144" s="86">
        <v>43.1</v>
      </c>
      <c r="G144" s="42">
        <f t="shared" si="2"/>
        <v>100</v>
      </c>
    </row>
    <row r="145" spans="1:14" s="2" customFormat="1" ht="36" customHeight="1" x14ac:dyDescent="0.25">
      <c r="A145" s="36">
        <v>100</v>
      </c>
      <c r="B145" s="107" t="s">
        <v>135</v>
      </c>
      <c r="C145" s="106" t="s">
        <v>136</v>
      </c>
      <c r="D145" s="86">
        <v>40</v>
      </c>
      <c r="E145" s="77">
        <v>40</v>
      </c>
      <c r="F145" s="86">
        <v>69.7</v>
      </c>
      <c r="G145" s="42">
        <f>F145/E145*100</f>
        <v>174.25000000000003</v>
      </c>
    </row>
    <row r="146" spans="1:14" s="2" customFormat="1" ht="31.5" x14ac:dyDescent="0.25">
      <c r="A146" s="36"/>
      <c r="B146" s="78" t="s">
        <v>56</v>
      </c>
      <c r="C146" s="60"/>
      <c r="D146" s="39"/>
      <c r="E146" s="41"/>
      <c r="F146" s="39"/>
      <c r="G146" s="42"/>
    </row>
    <row r="147" spans="1:14" s="2" customFormat="1" x14ac:dyDescent="0.25">
      <c r="A147" s="36">
        <f>A144+1</f>
        <v>100</v>
      </c>
      <c r="B147" s="51" t="s">
        <v>55</v>
      </c>
      <c r="C147" s="38" t="s">
        <v>38</v>
      </c>
      <c r="D147" s="39">
        <v>65.5</v>
      </c>
      <c r="E147" s="41">
        <v>67</v>
      </c>
      <c r="F147" s="39">
        <v>70</v>
      </c>
      <c r="G147" s="42">
        <f t="shared" si="2"/>
        <v>104.4776119402985</v>
      </c>
      <c r="N147" s="17"/>
    </row>
    <row r="148" spans="1:14" s="2" customFormat="1" ht="31.5" x14ac:dyDescent="0.25">
      <c r="A148" s="36">
        <v>101</v>
      </c>
      <c r="B148" s="83" t="s">
        <v>105</v>
      </c>
      <c r="C148" s="84" t="s">
        <v>106</v>
      </c>
      <c r="D148" s="68">
        <v>1266</v>
      </c>
      <c r="E148" s="68">
        <v>1246</v>
      </c>
      <c r="F148" s="68">
        <v>1248</v>
      </c>
      <c r="G148" s="42">
        <f t="shared" si="2"/>
        <v>100.16051364365973</v>
      </c>
    </row>
    <row r="149" spans="1:14" s="2" customFormat="1" x14ac:dyDescent="0.25">
      <c r="A149" s="36">
        <v>102</v>
      </c>
      <c r="B149" s="37" t="s">
        <v>7</v>
      </c>
      <c r="C149" s="38" t="s">
        <v>40</v>
      </c>
      <c r="D149" s="40">
        <v>86</v>
      </c>
      <c r="E149" s="40">
        <v>78</v>
      </c>
      <c r="F149" s="40">
        <v>81</v>
      </c>
      <c r="G149" s="42">
        <f t="shared" si="2"/>
        <v>103.84615384615385</v>
      </c>
    </row>
    <row r="150" spans="1:14" s="2" customFormat="1" x14ac:dyDescent="0.25">
      <c r="A150" s="36">
        <v>103</v>
      </c>
      <c r="B150" s="37" t="s">
        <v>14</v>
      </c>
      <c r="C150" s="38" t="s">
        <v>37</v>
      </c>
      <c r="D150" s="40">
        <v>21479</v>
      </c>
      <c r="E150" s="40">
        <v>22067</v>
      </c>
      <c r="F150" s="40">
        <v>26050</v>
      </c>
      <c r="G150" s="42">
        <f t="shared" si="2"/>
        <v>118.04957629038837</v>
      </c>
    </row>
    <row r="151" spans="1:14" s="2" customFormat="1" ht="15.75" x14ac:dyDescent="0.25">
      <c r="A151" s="105"/>
      <c r="B151" s="78" t="s">
        <v>31</v>
      </c>
      <c r="C151" s="60"/>
      <c r="D151" s="39"/>
      <c r="E151" s="41"/>
      <c r="F151" s="39"/>
      <c r="G151" s="42"/>
    </row>
    <row r="152" spans="1:14" s="2" customFormat="1" ht="19.5" customHeight="1" x14ac:dyDescent="0.25">
      <c r="A152" s="36">
        <v>104</v>
      </c>
      <c r="B152" s="51" t="s">
        <v>32</v>
      </c>
      <c r="C152" s="38" t="s">
        <v>44</v>
      </c>
      <c r="D152" s="39">
        <v>802</v>
      </c>
      <c r="E152" s="41">
        <v>802</v>
      </c>
      <c r="F152" s="39">
        <v>808.2</v>
      </c>
      <c r="G152" s="42">
        <f t="shared" si="2"/>
        <v>100.77306733167082</v>
      </c>
      <c r="L152" s="3"/>
    </row>
    <row r="153" spans="1:14" x14ac:dyDescent="0.25">
      <c r="A153" s="30"/>
      <c r="B153" s="31"/>
      <c r="C153" s="32"/>
      <c r="D153" s="33"/>
      <c r="E153" s="34"/>
      <c r="F153" s="34"/>
      <c r="G153" s="34"/>
    </row>
    <row r="154" spans="1:14" x14ac:dyDescent="0.25">
      <c r="D154" s="29"/>
    </row>
  </sheetData>
  <mergeCells count="4">
    <mergeCell ref="A1:G1"/>
    <mergeCell ref="C97:C99"/>
    <mergeCell ref="C119:C122"/>
    <mergeCell ref="C88:C89"/>
  </mergeCells>
  <phoneticPr fontId="17" type="noConversion"/>
  <pageMargins left="0.39370078740157483" right="0.51181102362204722" top="0.74803149606299213" bottom="0.74803149606299213" header="0.31496062992125984" footer="0.31496062992125984"/>
  <pageSetup paperSize="9" scale="61" orientation="portrait" r:id="rId1"/>
  <rowBreaks count="1" manualBreakCount="1">
    <brk id="11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TugdumovaAD</dc:creator>
  <cp:lastModifiedBy>Надежда Михайловна</cp:lastModifiedBy>
  <cp:lastPrinted>2021-08-17T01:15:07Z</cp:lastPrinted>
  <dcterms:created xsi:type="dcterms:W3CDTF">2009-10-19T02:17:48Z</dcterms:created>
  <dcterms:modified xsi:type="dcterms:W3CDTF">2021-11-18T03:47:33Z</dcterms:modified>
</cp:coreProperties>
</file>